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66925"/>
  <mc:AlternateContent xmlns:mc="http://schemas.openxmlformats.org/markup-compatibility/2006">
    <mc:Choice Requires="x15">
      <x15ac:absPath xmlns:x15ac="http://schemas.microsoft.com/office/spreadsheetml/2010/11/ac" url="D:\Accounting Forms\2022\"/>
    </mc:Choice>
  </mc:AlternateContent>
  <xr:revisionPtr revIDLastSave="0" documentId="13_ncr:1_{BEA9DA41-3155-4072-8A76-558EB194D2CE}" xr6:coauthVersionLast="47" xr6:coauthVersionMax="47" xr10:uidLastSave="{00000000-0000-0000-0000-000000000000}"/>
  <bookViews>
    <workbookView xWindow="-120" yWindow="-120" windowWidth="29040" windowHeight="16440" activeTab="4" xr2:uid="{8F617865-9537-4492-8207-DB2B6CEE0677}"/>
  </bookViews>
  <sheets>
    <sheet name="School+Head" sheetId="10" r:id="rId1"/>
    <sheet name="DATA ENTRY" sheetId="9" r:id="rId2"/>
    <sheet name="budget proposal" sheetId="8" r:id="rId3"/>
    <sheet name="PR" sheetId="1" r:id="rId4"/>
    <sheet name="RFQ" sheetId="2" r:id="rId5"/>
    <sheet name="PO" sheetId="3" r:id="rId6"/>
    <sheet name="abstract of canvass" sheetId="4" r:id="rId7"/>
    <sheet name="IAR" sheetId="5" r:id="rId8"/>
    <sheet name="RIS" sheetId="6" r:id="rId9"/>
    <sheet name="ICS" sheetId="7" r:id="rId10"/>
  </sheets>
  <functionGroups builtInGroupCount="19"/>
  <definedNames>
    <definedName name="_xlnm.Print_Area" localSheetId="1">'DATA ENTRY'!$A$1:$F$16</definedName>
    <definedName name="_xlnm.Print_Area" localSheetId="7">IAR!$A$1:$G$36</definedName>
    <definedName name="_xlnm.Print_Area" localSheetId="9">ICS!$A$1:$H$41</definedName>
    <definedName name="_xlnm.Print_Area" localSheetId="3">PR!$A$1:$H$31</definedName>
    <definedName name="_xlnm.Print_Area" localSheetId="8">RIS!$A$1:$H$30</definedName>
    <definedName name="_xlnm.Print_Titles" localSheetId="3">PR!$27:$31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1" i="8" l="1"/>
  <c r="B22" i="8"/>
  <c r="B23" i="8"/>
  <c r="D17" i="1"/>
  <c r="D18" i="1"/>
  <c r="D19" i="1"/>
  <c r="D20" i="1"/>
  <c r="D21" i="1"/>
  <c r="D22" i="1"/>
  <c r="D23" i="1"/>
  <c r="D24" i="1"/>
  <c r="A6" i="4"/>
  <c r="A5" i="3"/>
  <c r="A6" i="2"/>
  <c r="B4" i="9"/>
  <c r="D34" i="8" s="1"/>
  <c r="B3" i="9"/>
  <c r="A5" i="4" s="1"/>
  <c r="B5" i="9"/>
  <c r="D35" i="8" s="1"/>
  <c r="A5" i="2" l="1"/>
  <c r="B25" i="6"/>
  <c r="B18" i="4"/>
  <c r="G18" i="4" s="1"/>
  <c r="B19" i="4"/>
  <c r="I19" i="4" s="1"/>
  <c r="B20" i="4"/>
  <c r="I20" i="4" s="1"/>
  <c r="B21" i="4"/>
  <c r="G21" i="4" s="1"/>
  <c r="B22" i="4"/>
  <c r="G22" i="4" s="1"/>
  <c r="B23" i="4"/>
  <c r="G23" i="4" s="1"/>
  <c r="B24" i="4"/>
  <c r="I24" i="4" s="1"/>
  <c r="B25" i="4"/>
  <c r="I25" i="4" s="1"/>
  <c r="C18" i="4"/>
  <c r="C19" i="4"/>
  <c r="C20" i="4"/>
  <c r="C21" i="4"/>
  <c r="C22" i="4"/>
  <c r="C23" i="4"/>
  <c r="C24" i="4"/>
  <c r="C25" i="4"/>
  <c r="C17" i="4"/>
  <c r="B17" i="4"/>
  <c r="E17" i="4" s="1"/>
  <c r="C16" i="4"/>
  <c r="B16" i="4"/>
  <c r="G16" i="4" s="1"/>
  <c r="A18" i="4"/>
  <c r="A19" i="4"/>
  <c r="A20" i="4"/>
  <c r="A21" i="4"/>
  <c r="A22" i="4"/>
  <c r="A23" i="4"/>
  <c r="A24" i="4"/>
  <c r="A25" i="4"/>
  <c r="A17" i="4"/>
  <c r="A16" i="4"/>
  <c r="I17" i="4"/>
  <c r="I18" i="4"/>
  <c r="I22" i="4"/>
  <c r="I23" i="4"/>
  <c r="I26" i="4"/>
  <c r="G25" i="4"/>
  <c r="G26" i="4"/>
  <c r="E18" i="4"/>
  <c r="E26" i="4"/>
  <c r="E21" i="7"/>
  <c r="E22" i="7"/>
  <c r="E23" i="7"/>
  <c r="E24" i="7"/>
  <c r="E25" i="7"/>
  <c r="E26" i="7"/>
  <c r="E20" i="7"/>
  <c r="E19" i="7"/>
  <c r="C21" i="7"/>
  <c r="C22" i="7"/>
  <c r="C23" i="7"/>
  <c r="C24" i="7"/>
  <c r="C25" i="7"/>
  <c r="C26" i="7"/>
  <c r="C20" i="7"/>
  <c r="C19" i="7"/>
  <c r="B21" i="7"/>
  <c r="B22" i="7"/>
  <c r="B23" i="7"/>
  <c r="B24" i="7"/>
  <c r="B25" i="7"/>
  <c r="B26" i="7"/>
  <c r="B20" i="7"/>
  <c r="B19" i="7"/>
  <c r="A21" i="7"/>
  <c r="A22" i="7"/>
  <c r="A23" i="7"/>
  <c r="A24" i="7"/>
  <c r="A25" i="7"/>
  <c r="A26" i="7"/>
  <c r="A20" i="7"/>
  <c r="A19" i="7"/>
  <c r="B13" i="7"/>
  <c r="A6" i="7"/>
  <c r="A6" i="1"/>
  <c r="A8" i="7"/>
  <c r="D28" i="6"/>
  <c r="D29" i="6"/>
  <c r="B7" i="6"/>
  <c r="G15" i="6"/>
  <c r="G16" i="6"/>
  <c r="G17" i="6"/>
  <c r="G18" i="6"/>
  <c r="G19" i="6"/>
  <c r="G20" i="6"/>
  <c r="G21" i="6"/>
  <c r="G22" i="6"/>
  <c r="G14" i="6"/>
  <c r="G13" i="6"/>
  <c r="D15" i="6"/>
  <c r="D16" i="6"/>
  <c r="D17" i="6"/>
  <c r="D18" i="6"/>
  <c r="D19" i="6"/>
  <c r="D20" i="6"/>
  <c r="D21" i="6"/>
  <c r="D22" i="6"/>
  <c r="D14" i="6"/>
  <c r="D13" i="6"/>
  <c r="C15" i="6"/>
  <c r="C16" i="6"/>
  <c r="C17" i="6"/>
  <c r="C18" i="6"/>
  <c r="C19" i="6"/>
  <c r="C20" i="6"/>
  <c r="C21" i="6"/>
  <c r="C22" i="6"/>
  <c r="C14" i="6"/>
  <c r="C13" i="6"/>
  <c r="B14" i="6"/>
  <c r="B15" i="6"/>
  <c r="B16" i="6"/>
  <c r="B17" i="6"/>
  <c r="B18" i="6"/>
  <c r="B19" i="6"/>
  <c r="B20" i="6"/>
  <c r="B21" i="6"/>
  <c r="B22" i="6"/>
  <c r="B13" i="6"/>
  <c r="B17" i="5"/>
  <c r="B18" i="5"/>
  <c r="B19" i="5"/>
  <c r="B20" i="5"/>
  <c r="B21" i="5"/>
  <c r="B22" i="5"/>
  <c r="F16" i="5"/>
  <c r="F17" i="5"/>
  <c r="F18" i="5"/>
  <c r="F19" i="5"/>
  <c r="F20" i="5"/>
  <c r="F21" i="5"/>
  <c r="F22" i="5"/>
  <c r="F15" i="5"/>
  <c r="E16" i="5"/>
  <c r="E17" i="5"/>
  <c r="E18" i="5"/>
  <c r="E19" i="5"/>
  <c r="E20" i="5"/>
  <c r="E21" i="5"/>
  <c r="E22" i="5"/>
  <c r="E15" i="5"/>
  <c r="B16" i="5"/>
  <c r="B15" i="5"/>
  <c r="E18" i="3"/>
  <c r="E19" i="3"/>
  <c r="E20" i="3"/>
  <c r="E21" i="3"/>
  <c r="E22" i="3"/>
  <c r="E23" i="3"/>
  <c r="E17" i="3"/>
  <c r="D18" i="3"/>
  <c r="D19" i="3"/>
  <c r="D20" i="3"/>
  <c r="D21" i="3"/>
  <c r="D22" i="3"/>
  <c r="D23" i="3"/>
  <c r="D17" i="3"/>
  <c r="C18" i="3"/>
  <c r="C19" i="3"/>
  <c r="C20" i="3"/>
  <c r="C21" i="3"/>
  <c r="C22" i="3"/>
  <c r="C23" i="3"/>
  <c r="C17" i="3"/>
  <c r="B18" i="3"/>
  <c r="B19" i="3"/>
  <c r="B20" i="3"/>
  <c r="B21" i="3"/>
  <c r="B22" i="3"/>
  <c r="B23" i="3"/>
  <c r="B17" i="3"/>
  <c r="D40" i="3"/>
  <c r="D41" i="3"/>
  <c r="D39" i="2"/>
  <c r="D40" i="2"/>
  <c r="D20" i="2"/>
  <c r="D21" i="2"/>
  <c r="D22" i="2"/>
  <c r="D23" i="2"/>
  <c r="D24" i="2"/>
  <c r="D25" i="2"/>
  <c r="D26" i="2"/>
  <c r="D27" i="2"/>
  <c r="D28" i="2"/>
  <c r="D19" i="2"/>
  <c r="C20" i="2"/>
  <c r="C21" i="2"/>
  <c r="C22" i="2"/>
  <c r="C23" i="2"/>
  <c r="C24" i="2"/>
  <c r="C25" i="2"/>
  <c r="C26" i="2"/>
  <c r="C27" i="2"/>
  <c r="C28" i="2"/>
  <c r="C19" i="2"/>
  <c r="B20" i="2"/>
  <c r="B21" i="2"/>
  <c r="B22" i="2"/>
  <c r="B23" i="2"/>
  <c r="B24" i="2"/>
  <c r="B25" i="2"/>
  <c r="B26" i="2"/>
  <c r="B27" i="2"/>
  <c r="B28" i="2"/>
  <c r="B19" i="2"/>
  <c r="A20" i="2"/>
  <c r="A21" i="2"/>
  <c r="A22" i="2"/>
  <c r="A23" i="2"/>
  <c r="A24" i="2"/>
  <c r="A25" i="2"/>
  <c r="A26" i="2"/>
  <c r="A27" i="2"/>
  <c r="A28" i="2"/>
  <c r="A19" i="2"/>
  <c r="F17" i="1"/>
  <c r="F18" i="1"/>
  <c r="F19" i="1"/>
  <c r="F20" i="1"/>
  <c r="F21" i="1"/>
  <c r="F22" i="1"/>
  <c r="F23" i="1"/>
  <c r="F24" i="1"/>
  <c r="F25" i="1"/>
  <c r="F16" i="1"/>
  <c r="C27" i="1"/>
  <c r="D16" i="1"/>
  <c r="C17" i="1"/>
  <c r="C18" i="1"/>
  <c r="C19" i="1"/>
  <c r="C20" i="1"/>
  <c r="C21" i="1"/>
  <c r="C22" i="1"/>
  <c r="C23" i="1"/>
  <c r="C24" i="1"/>
  <c r="C25" i="1"/>
  <c r="C16" i="1"/>
  <c r="B17" i="1"/>
  <c r="B18" i="1"/>
  <c r="B19" i="1"/>
  <c r="B20" i="1"/>
  <c r="B21" i="1"/>
  <c r="B22" i="1"/>
  <c r="B23" i="1"/>
  <c r="B24" i="1"/>
  <c r="B25" i="1"/>
  <c r="B16" i="1"/>
  <c r="E16" i="8"/>
  <c r="E17" i="8"/>
  <c r="E18" i="8"/>
  <c r="E19" i="8"/>
  <c r="E20" i="8"/>
  <c r="E21" i="8"/>
  <c r="E22" i="8"/>
  <c r="E23" i="8"/>
  <c r="E24" i="8"/>
  <c r="E15" i="8"/>
  <c r="D16" i="8"/>
  <c r="F16" i="8" s="1"/>
  <c r="D17" i="8"/>
  <c r="D18" i="8"/>
  <c r="D19" i="8"/>
  <c r="D20" i="8"/>
  <c r="F20" i="8" s="1"/>
  <c r="D21" i="8"/>
  <c r="D22" i="8"/>
  <c r="D23" i="8"/>
  <c r="D24" i="8"/>
  <c r="F24" i="8" s="1"/>
  <c r="D15" i="8"/>
  <c r="C16" i="8"/>
  <c r="C17" i="8"/>
  <c r="C18" i="8"/>
  <c r="C19" i="8"/>
  <c r="C20" i="8"/>
  <c r="C21" i="8"/>
  <c r="C22" i="8"/>
  <c r="C23" i="8"/>
  <c r="C24" i="8"/>
  <c r="C15" i="8"/>
  <c r="B24" i="8"/>
  <c r="B16" i="8"/>
  <c r="B17" i="8"/>
  <c r="B18" i="8"/>
  <c r="B19" i="8"/>
  <c r="B20" i="8"/>
  <c r="B15" i="8"/>
  <c r="B12" i="8"/>
  <c r="D59" i="2"/>
  <c r="A59" i="2"/>
  <c r="D55" i="2"/>
  <c r="C55" i="2"/>
  <c r="A55" i="2"/>
  <c r="G32" i="4"/>
  <c r="C32" i="4"/>
  <c r="A32" i="4"/>
  <c r="E30" i="1"/>
  <c r="E31" i="1"/>
  <c r="A5" i="1"/>
  <c r="A6" i="8"/>
  <c r="A5" i="8"/>
  <c r="I16" i="4"/>
  <c r="F32" i="3"/>
  <c r="F31" i="3"/>
  <c r="F30" i="3"/>
  <c r="F29" i="3"/>
  <c r="F28" i="3"/>
  <c r="F27" i="3"/>
  <c r="F26" i="3"/>
  <c r="F25" i="3"/>
  <c r="F24" i="3"/>
  <c r="E30" i="2"/>
  <c r="E29" i="2"/>
  <c r="E25" i="2" l="1"/>
  <c r="E21" i="2"/>
  <c r="E27" i="2"/>
  <c r="E20" i="4"/>
  <c r="E19" i="4"/>
  <c r="G20" i="4"/>
  <c r="G19" i="4"/>
  <c r="E23" i="2"/>
  <c r="G19" i="1"/>
  <c r="E24" i="4"/>
  <c r="G24" i="4"/>
  <c r="G17" i="4"/>
  <c r="E23" i="4"/>
  <c r="E16" i="4"/>
  <c r="F22" i="3"/>
  <c r="F18" i="3"/>
  <c r="E22" i="4"/>
  <c r="E25" i="4"/>
  <c r="E21" i="4"/>
  <c r="I21" i="4"/>
  <c r="I28" i="4" s="1"/>
  <c r="F19" i="8"/>
  <c r="F23" i="8"/>
  <c r="G16" i="1"/>
  <c r="G18" i="1"/>
  <c r="F17" i="3"/>
  <c r="F20" i="3"/>
  <c r="D19" i="7"/>
  <c r="D24" i="7"/>
  <c r="F22" i="8"/>
  <c r="F18" i="8"/>
  <c r="G23" i="1"/>
  <c r="D20" i="7"/>
  <c r="D23" i="7"/>
  <c r="F15" i="8"/>
  <c r="F21" i="8"/>
  <c r="F17" i="8"/>
  <c r="G17" i="1"/>
  <c r="E26" i="2"/>
  <c r="E22" i="2"/>
  <c r="E28" i="2"/>
  <c r="E24" i="2"/>
  <c r="E20" i="2"/>
  <c r="D26" i="7"/>
  <c r="D22" i="7"/>
  <c r="F23" i="3"/>
  <c r="F19" i="3"/>
  <c r="D25" i="7"/>
  <c r="D21" i="7"/>
  <c r="G25" i="1"/>
  <c r="G21" i="1"/>
  <c r="G24" i="1"/>
  <c r="G20" i="1"/>
  <c r="G22" i="1"/>
  <c r="E19" i="2"/>
  <c r="F21" i="3"/>
  <c r="E28" i="4" l="1"/>
  <c r="G28" i="4"/>
  <c r="E32" i="2"/>
  <c r="F27" i="8"/>
  <c r="F33" i="3"/>
  <c r="G26" i="1"/>
  <c r="A33" i="3"/>
  <c r="C32" i="2"/>
</calcChain>
</file>

<file path=xl/sharedStrings.xml><?xml version="1.0" encoding="utf-8"?>
<sst xmlns="http://schemas.openxmlformats.org/spreadsheetml/2006/main" count="609" uniqueCount="352">
  <si>
    <t>Republic of the Philippines</t>
  </si>
  <si>
    <t>Department of Education</t>
  </si>
  <si>
    <t>Region VI - Western Visayas</t>
  </si>
  <si>
    <t>SCHOOLS DIVISION OFFICE of KABANKALAN CITY</t>
  </si>
  <si>
    <t>City of Kabankalan</t>
  </si>
  <si>
    <t>PURCHASE REQUEST</t>
  </si>
  <si>
    <t>Department:</t>
  </si>
  <si>
    <t>DEPED</t>
  </si>
  <si>
    <t>PR No.</t>
  </si>
  <si>
    <t>Date:</t>
  </si>
  <si>
    <t>Section:</t>
  </si>
  <si>
    <t>SAI No.</t>
  </si>
  <si>
    <t>ALOBS No.</t>
  </si>
  <si>
    <t>Item No.</t>
  </si>
  <si>
    <t>Qty.</t>
  </si>
  <si>
    <t>Unit of Issue</t>
  </si>
  <si>
    <t>Item Description</t>
  </si>
  <si>
    <t>Estimated
Unit Cost</t>
  </si>
  <si>
    <t>Estimated
Cost</t>
  </si>
  <si>
    <t>TOTAL</t>
  </si>
  <si>
    <t xml:space="preserve">Purpose: </t>
  </si>
  <si>
    <t>Requested by:</t>
  </si>
  <si>
    <t>Approved by:</t>
  </si>
  <si>
    <t>Signature:</t>
  </si>
  <si>
    <t>Printed Name:</t>
  </si>
  <si>
    <t xml:space="preserve">Designation: </t>
  </si>
  <si>
    <t>Property Custodian</t>
  </si>
  <si>
    <t>REQUEST FOR QUOTATION</t>
  </si>
  <si>
    <t>Date : _________________</t>
  </si>
  <si>
    <t>Sir/Madam:</t>
  </si>
  <si>
    <t xml:space="preserve">               </t>
  </si>
  <si>
    <t xml:space="preserve">         Please quote your lowest price of the following items:</t>
  </si>
  <si>
    <t>Quantity</t>
  </si>
  <si>
    <t>Unit</t>
  </si>
  <si>
    <t>Name / Description of Article</t>
  </si>
  <si>
    <t>Unit Price</t>
  </si>
  <si>
    <t>Total Price</t>
  </si>
  <si>
    <t>-Nothing follows-</t>
  </si>
  <si>
    <t>Total Amount</t>
  </si>
  <si>
    <r>
      <t>Place of Delivery</t>
    </r>
    <r>
      <rPr>
        <b/>
        <sz val="12"/>
        <color theme="1"/>
        <rFont val="Arial Narrow"/>
        <family val="2"/>
      </rPr>
      <t xml:space="preserve">: </t>
    </r>
    <r>
      <rPr>
        <b/>
        <u/>
        <sz val="12"/>
        <color theme="1"/>
        <rFont val="Arial Narrow"/>
        <family val="2"/>
      </rPr>
      <t xml:space="preserve"> </t>
    </r>
  </si>
  <si>
    <r>
      <t xml:space="preserve">Period of Delivery within: </t>
    </r>
    <r>
      <rPr>
        <b/>
        <sz val="12"/>
        <color theme="1"/>
        <rFont val="Arial Narrow"/>
        <family val="2"/>
      </rPr>
      <t xml:space="preserve"> _________________</t>
    </r>
    <r>
      <rPr>
        <sz val="12"/>
        <color theme="1"/>
        <rFont val="Arial Narrow"/>
        <family val="2"/>
      </rPr>
      <t xml:space="preserve"> days after receipt of the Puchase Order</t>
    </r>
    <r>
      <rPr>
        <b/>
        <sz val="12"/>
        <color theme="1"/>
        <rFont val="Arial Narrow"/>
        <family val="2"/>
      </rPr>
      <t>.</t>
    </r>
  </si>
  <si>
    <t xml:space="preserve">                                       </t>
  </si>
  <si>
    <t>Designation</t>
  </si>
  <si>
    <t>__________________________________________________</t>
  </si>
  <si>
    <t xml:space="preserve"> Signature of Bidder/Dealer or His Authorized Representative</t>
  </si>
  <si>
    <t xml:space="preserve">                                         Address</t>
  </si>
  <si>
    <t>COMMITTEE ON AWARDS</t>
  </si>
  <si>
    <t>C O M M I T T E E  O N  A W A R D S</t>
  </si>
  <si>
    <t>Member</t>
  </si>
  <si>
    <t xml:space="preserve">Appendix 61
</t>
  </si>
  <si>
    <t>PURCHASE ORDER</t>
  </si>
  <si>
    <t>Entity Name</t>
  </si>
  <si>
    <t xml:space="preserve">Supplier : </t>
  </si>
  <si>
    <t xml:space="preserve">Address :    </t>
  </si>
  <si>
    <t xml:space="preserve">TIN : </t>
  </si>
  <si>
    <t xml:space="preserve"> Gentlemen:</t>
  </si>
  <si>
    <t xml:space="preserve">    Please furnish this Office the following articles subject to the terms and conditions contained herein:</t>
  </si>
  <si>
    <t xml:space="preserve">Place of Delivery :  </t>
  </si>
  <si>
    <t xml:space="preserve">Delivery Term : </t>
  </si>
  <si>
    <t xml:space="preserve">Date of Delivery : </t>
  </si>
  <si>
    <t xml:space="preserve">Payment Term : </t>
  </si>
  <si>
    <t>Stock/ Property
No.</t>
  </si>
  <si>
    <t>Description</t>
  </si>
  <si>
    <t>Unit Cost</t>
  </si>
  <si>
    <t>Amount</t>
  </si>
  <si>
    <t xml:space="preserve">       In case of failure to make the full delivery within the time specified above, a penalty of one-tenth (1/10) of one percent for every day of delay shall be imposed on the undelivered item/s.</t>
  </si>
  <si>
    <t>Conforme:</t>
  </si>
  <si>
    <t>Very truly yours,</t>
  </si>
  <si>
    <t>_______________________________</t>
  </si>
  <si>
    <t>Signature over Printed Name of Supplier</t>
  </si>
  <si>
    <t>_____________________________</t>
  </si>
  <si>
    <t>Date</t>
  </si>
  <si>
    <t>Fund Cluster : ___________________________________</t>
  </si>
  <si>
    <t>ORS/BURS No. : ______________________</t>
  </si>
  <si>
    <t>Funds Available : _________________________________</t>
  </si>
  <si>
    <t>Date of the ORS/BURS: ________________</t>
  </si>
  <si>
    <t>Amount : ____________________________</t>
  </si>
  <si>
    <t>Signature over Printed Name of Chief Accountant
Head of Accounting Division/Unit</t>
  </si>
  <si>
    <t>A B S T R A C T   O F   C A N V A S S</t>
  </si>
  <si>
    <t>Abstract No.</t>
  </si>
  <si>
    <t xml:space="preserve">Date </t>
  </si>
  <si>
    <r>
      <t xml:space="preserve">Division: </t>
    </r>
    <r>
      <rPr>
        <b/>
        <u/>
        <sz val="12"/>
        <rFont val="Arial Narrow"/>
        <family val="2"/>
      </rPr>
      <t>City of Kabankalan</t>
    </r>
  </si>
  <si>
    <t xml:space="preserve">Office: </t>
  </si>
  <si>
    <t>P.O.</t>
  </si>
  <si>
    <t>DESCRIPTION OF ITEM</t>
  </si>
  <si>
    <t>QUANTITY</t>
  </si>
  <si>
    <t>UNIT</t>
  </si>
  <si>
    <t>N A M E   O F   S U P P L I E R S</t>
  </si>
  <si>
    <t>supplier 1</t>
  </si>
  <si>
    <t>supplier 2</t>
  </si>
  <si>
    <t>supplier 3</t>
  </si>
  <si>
    <t>-Nothing Follows-</t>
  </si>
  <si>
    <t>GRAND TOTAL</t>
  </si>
  <si>
    <t>Appendix 62</t>
  </si>
  <si>
    <t>INSPECTION AND ACCEPTANCE REPORT</t>
  </si>
  <si>
    <t>Entity Name : ______________________________</t>
  </si>
  <si>
    <t>Fund Cluster : ___________</t>
  </si>
  <si>
    <t>Stock/ 
Property No.</t>
  </si>
  <si>
    <t>INSPECTION</t>
  </si>
  <si>
    <t>ACCEPTANCE</t>
  </si>
  <si>
    <t>Date Inspected : ________________________</t>
  </si>
  <si>
    <t>Date Received : _____________________</t>
  </si>
  <si>
    <t>Inspected, verified and found in order as to quantity and specifications</t>
  </si>
  <si>
    <t xml:space="preserve">    Complete </t>
  </si>
  <si>
    <t xml:space="preserve">     Partial (pls. specify quantity)</t>
  </si>
  <si>
    <t>____________________________________________</t>
  </si>
  <si>
    <t>Inspection Officer/Inspection Committee</t>
  </si>
  <si>
    <t>_________________________________________</t>
  </si>
  <si>
    <t>Supply and/or Property Custodian</t>
  </si>
  <si>
    <t xml:space="preserve">REQUISITION AND ISSUE SLIP </t>
  </si>
  <si>
    <t>Fund Cluster : ______________________</t>
  </si>
  <si>
    <t>Division : _______________________________________________</t>
  </si>
  <si>
    <t>Responsibility Center Code : ______________________</t>
  </si>
  <si>
    <t>Office : ________________________________________________</t>
  </si>
  <si>
    <t>RIS No. : _____________________________________</t>
  </si>
  <si>
    <t>Requisition</t>
  </si>
  <si>
    <t>Stock Available?</t>
  </si>
  <si>
    <t>Issue</t>
  </si>
  <si>
    <t>Stock No.</t>
  </si>
  <si>
    <t>Yes</t>
  </si>
  <si>
    <t>No</t>
  </si>
  <si>
    <t>Remarks</t>
  </si>
  <si>
    <t>P</t>
  </si>
  <si>
    <t xml:space="preserve">   Purpose:</t>
  </si>
  <si>
    <t xml:space="preserve">Requested by:   </t>
  </si>
  <si>
    <t>Issued by:</t>
  </si>
  <si>
    <t>Received by:</t>
  </si>
  <si>
    <t>Signature :</t>
  </si>
  <si>
    <t>Printed Name :</t>
  </si>
  <si>
    <t>Designation :</t>
  </si>
  <si>
    <t>Date :</t>
  </si>
  <si>
    <t xml:space="preserve">   AO 6/15/02</t>
  </si>
  <si>
    <t>Appendix 59</t>
  </si>
  <si>
    <t>INVENTORY CUSTODIAN  SLIP</t>
  </si>
  <si>
    <t>Fund Cluster : ________________________________</t>
  </si>
  <si>
    <t>Inventory Item No.</t>
  </si>
  <si>
    <t>Estimated Useful Life</t>
  </si>
  <si>
    <t>Received  from:</t>
  </si>
  <si>
    <t>__________________________________</t>
  </si>
  <si>
    <t>Signature Over Printed Name</t>
  </si>
  <si>
    <t>Position/Office</t>
  </si>
  <si>
    <t>No.</t>
  </si>
  <si>
    <t>Date ______________________</t>
  </si>
  <si>
    <t>Prepared by:</t>
  </si>
  <si>
    <t>School Property Custodian</t>
  </si>
  <si>
    <t>Funds Available:</t>
  </si>
  <si>
    <t>Approved:</t>
  </si>
  <si>
    <t>Cluster Bookkeeper</t>
  </si>
  <si>
    <t>School Head</t>
  </si>
  <si>
    <t>Unit 
Cost</t>
  </si>
  <si>
    <r>
      <t>Purpose:</t>
    </r>
    <r>
      <rPr>
        <sz val="12"/>
        <color theme="1"/>
        <rFont val="Arial Narrow"/>
        <family val="2"/>
      </rPr>
      <t xml:space="preserve"> </t>
    </r>
  </si>
  <si>
    <t xml:space="preserve">P.O. No. : </t>
  </si>
  <si>
    <t xml:space="preserve">Date : </t>
  </si>
  <si>
    <t xml:space="preserve">Mode of Procurement : </t>
  </si>
  <si>
    <t>Noted:</t>
  </si>
  <si>
    <t>Administrative Officer IV / Property</t>
  </si>
  <si>
    <t>ALFREDO N. NOMBRE, JR.</t>
  </si>
  <si>
    <t>ICS No : __________________________</t>
  </si>
  <si>
    <t>District</t>
  </si>
  <si>
    <t>School</t>
  </si>
  <si>
    <t>III</t>
  </si>
  <si>
    <t>Head Teacher III</t>
  </si>
  <si>
    <t>Purpose</t>
  </si>
  <si>
    <t>BAC Member1</t>
  </si>
  <si>
    <t>BAC Member2</t>
  </si>
  <si>
    <t>BAC Member3</t>
  </si>
  <si>
    <t>BAC Member4</t>
  </si>
  <si>
    <t>BAC Member5</t>
  </si>
  <si>
    <t>pcs</t>
  </si>
  <si>
    <t>Office Supplies</t>
  </si>
  <si>
    <t>BUDGET PROPOSAL</t>
  </si>
  <si>
    <t xml:space="preserve"> ______________________________________</t>
  </si>
  <si>
    <t xml:space="preserve"> Supplier : </t>
  </si>
  <si>
    <t xml:space="preserve"> PO No./Date : </t>
  </si>
  <si>
    <t xml:space="preserve"> Requisitioning Office/Dept. : </t>
  </si>
  <si>
    <t xml:space="preserve"> Responsibility Center Code : </t>
  </si>
  <si>
    <t xml:space="preserve">IAR No. : </t>
  </si>
  <si>
    <t>Invoice No. :</t>
  </si>
  <si>
    <t>Appendix 63</t>
  </si>
  <si>
    <t xml:space="preserve">Entity Name : </t>
  </si>
  <si>
    <t xml:space="preserve">Entity Name: </t>
  </si>
  <si>
    <t>Total 
Cost</t>
  </si>
  <si>
    <t>Unit
Cost</t>
  </si>
  <si>
    <t>Bond Paper, A4, subs 20</t>
  </si>
  <si>
    <t>Bond Paper, Letter, subs 20</t>
  </si>
  <si>
    <t>Bond Paper, Legal, subs 20</t>
  </si>
  <si>
    <t>ream</t>
  </si>
  <si>
    <t>box</t>
  </si>
  <si>
    <t>DATA ENTRY</t>
  </si>
  <si>
    <t>Name of School</t>
  </si>
  <si>
    <t>ARCHY MAR AGUILAR</t>
  </si>
  <si>
    <t>JOEL ABARRO</t>
  </si>
  <si>
    <t>MA. GINA CORDERO</t>
  </si>
  <si>
    <t>DC GURRUCHARRI MS</t>
  </si>
  <si>
    <t>RHODORA CASTEL</t>
  </si>
  <si>
    <t>EDUARDO AMBAHAN</t>
  </si>
  <si>
    <t>LEO MANAGUIT</t>
  </si>
  <si>
    <t>ERAMS EAST</t>
  </si>
  <si>
    <t>NENITA GRANDE</t>
  </si>
  <si>
    <t>LODEVICO CALTRAVA</t>
  </si>
  <si>
    <t>ABNER DOCDOCIL</t>
  </si>
  <si>
    <t>JOEMARIE CANLOG</t>
  </si>
  <si>
    <t>ERAMS - WEST</t>
  </si>
  <si>
    <t>JERRALYNE LIMACO</t>
  </si>
  <si>
    <t>MARY NOVE JOY PERSEVERANCIA</t>
  </si>
  <si>
    <t>ERPIE PALLASAN</t>
  </si>
  <si>
    <t>RAUL MAMBALOS</t>
  </si>
  <si>
    <t>BEN VILLANUEVA</t>
  </si>
  <si>
    <t>ORLIE VILLANUEVA</t>
  </si>
  <si>
    <t>NORRY PUENTESPINA</t>
  </si>
  <si>
    <t>REY CAJILIG</t>
  </si>
  <si>
    <t>ANTHONY JONES GARZON</t>
  </si>
  <si>
    <t>RUSTY MAPA</t>
  </si>
  <si>
    <t>DEVIN T. HUBAC</t>
  </si>
  <si>
    <t>REBECCA S. ADLA-ON</t>
  </si>
  <si>
    <t>EUFEMIA D. GARNICA</t>
  </si>
  <si>
    <t>JOSE PERALTA MS</t>
  </si>
  <si>
    <t>JENNEFER M. MAHASOL</t>
  </si>
  <si>
    <t>JOHN P. OYOG</t>
  </si>
  <si>
    <t>PONCIANO GEPULLANO</t>
  </si>
  <si>
    <t>HENRYLITO TINGSON</t>
  </si>
  <si>
    <t>LIRA R. VARONA</t>
  </si>
  <si>
    <t>TETO PILAR</t>
  </si>
  <si>
    <t>CHRISTINE D. CALIGNER</t>
  </si>
  <si>
    <t>BENJIE F. GONZALES</t>
  </si>
  <si>
    <t>ARIEL TANTIADO</t>
  </si>
  <si>
    <t>VICENTE BIANAN</t>
  </si>
  <si>
    <t>KRISTINE M. BARBASA</t>
  </si>
  <si>
    <t>JAN VERLEN C. JOPANDA</t>
  </si>
  <si>
    <t>VICENTE P. BIANAN</t>
  </si>
  <si>
    <t>BARBARA P. GONZALES</t>
  </si>
  <si>
    <t>CHUCHIE R. DUPO</t>
  </si>
  <si>
    <t>LIBERTY T. GUTIEREZ</t>
  </si>
  <si>
    <t>MA. TERESA B. YANA</t>
  </si>
  <si>
    <t>CLEA P. ABAD</t>
  </si>
  <si>
    <t>BABY JANE CULASINO</t>
  </si>
  <si>
    <t>MARY NOBLES</t>
  </si>
  <si>
    <t>TERESITA CADAGAT</t>
  </si>
  <si>
    <t>EDWIN TALUSAY</t>
  </si>
  <si>
    <t>RUBEN SAQUIAN</t>
  </si>
  <si>
    <t>LENEV SORROSA</t>
  </si>
  <si>
    <t>HINAPUNAN IS</t>
  </si>
  <si>
    <t>JOEL PACHEO</t>
  </si>
  <si>
    <t>ARCELI OPEDA</t>
  </si>
  <si>
    <t>DENROSE ENTIERRO</t>
  </si>
  <si>
    <t>BARAS-DIUTAY EXT.</t>
  </si>
  <si>
    <t>LEA ANTONIEGO</t>
  </si>
  <si>
    <t>DONNA BANAGLORIOSO</t>
  </si>
  <si>
    <t>JONATHAN GERANGUE</t>
  </si>
  <si>
    <t>REDEMA MACAYA</t>
  </si>
  <si>
    <t>RANDY RELOTA</t>
  </si>
  <si>
    <t>ROWENA DOMINGUEZ</t>
  </si>
  <si>
    <t>MARITA GUALFERIO</t>
  </si>
  <si>
    <t>DINAH GATILAGO</t>
  </si>
  <si>
    <t>ROMMEL VILLARAN</t>
  </si>
  <si>
    <t>ROWENA VALDESIMO</t>
  </si>
  <si>
    <t>MELANIE LLASOS</t>
  </si>
  <si>
    <t>JUNE CELSO GRACIADAS</t>
  </si>
  <si>
    <t>JIM GUALINCO</t>
  </si>
  <si>
    <t>BEN G. VILLAREÑA</t>
  </si>
  <si>
    <t>GIGI GRULLO</t>
  </si>
  <si>
    <t>PATRIC ESPAÑOLA</t>
  </si>
  <si>
    <t>MA. LENITA CUIZON</t>
  </si>
  <si>
    <t>JOE GLENN AGRAVANTE</t>
  </si>
  <si>
    <t>JOEMAR VILLAFUERTE</t>
  </si>
  <si>
    <t>GELMER ESPAÑOLA</t>
  </si>
  <si>
    <t>LORETO CARI-AN JR.</t>
  </si>
  <si>
    <t>JUVANNY ALLOSA</t>
  </si>
  <si>
    <t>Teacher-In-Charge</t>
  </si>
  <si>
    <t>Principal I</t>
  </si>
  <si>
    <t>Head Teacher I</t>
  </si>
  <si>
    <t>Head Teacher II</t>
  </si>
  <si>
    <t>Principal II</t>
  </si>
  <si>
    <t>Prinicipal I</t>
  </si>
  <si>
    <t>II</t>
  </si>
  <si>
    <t>V</t>
  </si>
  <si>
    <t>IV</t>
  </si>
  <si>
    <t>I</t>
  </si>
  <si>
    <t>WENCESLAO PINEDA JR.</t>
  </si>
  <si>
    <t>AMIAN Elementary School</t>
  </si>
  <si>
    <t>BADIANGAY Elementary School</t>
  </si>
  <si>
    <t>BALAGTINGON Elementary School</t>
  </si>
  <si>
    <t>BALISONG Elementary School</t>
  </si>
  <si>
    <t xml:space="preserve">BALLO Elementary School </t>
  </si>
  <si>
    <t>BANMAN Elementary School</t>
  </si>
  <si>
    <t>BANTAYAN Elementary School</t>
  </si>
  <si>
    <t>BARAS DIUTAY Elementary School</t>
  </si>
  <si>
    <t>BASAK Elementary School</t>
  </si>
  <si>
    <t>BINICUIL Elementary School</t>
  </si>
  <si>
    <t>BINO Elementary School</t>
  </si>
  <si>
    <t>BUGTONG Elementary School</t>
  </si>
  <si>
    <t>BULA Elementary School</t>
  </si>
  <si>
    <t>CALABASAHAN Elementary School</t>
  </si>
  <si>
    <t>CAMANDAAN Elementary School</t>
  </si>
  <si>
    <t>CAMANSI Elementary School</t>
  </si>
  <si>
    <t>CAMINGAWAN Elementary School</t>
  </si>
  <si>
    <t>CAMUGAO Elementary School</t>
  </si>
  <si>
    <t>CANDIACAP Elementary School</t>
  </si>
  <si>
    <t>CARAAN Elementary School</t>
  </si>
  <si>
    <t>CAROL-AN Elementary School</t>
  </si>
  <si>
    <t>CASIPSIPAN Elementary School</t>
  </si>
  <si>
    <t>COLAMBO Elementary School</t>
  </si>
  <si>
    <t>DAAN BANUA Elementary School</t>
  </si>
  <si>
    <t>DACONGCOGON Elementary School</t>
  </si>
  <si>
    <t>DR. PABLO TORRE Elementary School</t>
  </si>
  <si>
    <t>HILAMONAN Elementary School</t>
  </si>
  <si>
    <t xml:space="preserve">ILAN Elementary School </t>
  </si>
  <si>
    <t>INAPOY Elementary School</t>
  </si>
  <si>
    <t>KABANYOHAN Elementary School</t>
  </si>
  <si>
    <t>LINAO Elementary School</t>
  </si>
  <si>
    <t>LOCOTAN Elementary School</t>
  </si>
  <si>
    <t>LORENZO ZAYCO Elementary School</t>
  </si>
  <si>
    <t xml:space="preserve">LOWAG Elementary School </t>
  </si>
  <si>
    <t>MAGBALLO Elementary School</t>
  </si>
  <si>
    <t>MAGTONGTONG Elementary School</t>
  </si>
  <si>
    <t>MAMIG Elementary School</t>
  </si>
  <si>
    <t>MANSUMBIL Elementary School</t>
  </si>
  <si>
    <t>MATAMA Elementary School</t>
  </si>
  <si>
    <t>NOAC Elementary School</t>
  </si>
  <si>
    <t xml:space="preserve">NURSERY Elementary School </t>
  </si>
  <si>
    <t>ORINGAO Elementary School</t>
  </si>
  <si>
    <t>ORONG Elementary School</t>
  </si>
  <si>
    <t>PACAO Elementary School</t>
  </si>
  <si>
    <t xml:space="preserve">PANGYASAN Elementary School </t>
  </si>
  <si>
    <t>PILIOPILIOHAN Elementary School</t>
  </si>
  <si>
    <t>PINAGUINPINAN Elementary School</t>
  </si>
  <si>
    <t>PITGONG Elementary School</t>
  </si>
  <si>
    <t>PRES. OSMEÑA Elementary School</t>
  </si>
  <si>
    <t>SALONG Elementary School</t>
  </si>
  <si>
    <t>SAN JOSE Elementary School</t>
  </si>
  <si>
    <t>SONEDCO Elementary School</t>
  </si>
  <si>
    <t>TABUGON Elementary School</t>
  </si>
  <si>
    <t xml:space="preserve">TAGOC Elementary School </t>
  </si>
  <si>
    <t>TAGUKON Elementary School</t>
  </si>
  <si>
    <t>TALUBANGI Elementary School</t>
  </si>
  <si>
    <t>TAMPALON Elementary School</t>
  </si>
  <si>
    <t>TAN-AWAN Elementary School</t>
  </si>
  <si>
    <t>TAPI Elementary School</t>
  </si>
  <si>
    <t>YANOG Elementary School</t>
  </si>
  <si>
    <t>CAROL-AN National High School</t>
  </si>
  <si>
    <t>DAAN BANUA National High School</t>
  </si>
  <si>
    <t>KABANKALAN National High School</t>
  </si>
  <si>
    <t>MAGBALLO National High School</t>
  </si>
  <si>
    <t>PINAGUINPINAN National High School</t>
  </si>
  <si>
    <t>TAGOC National High School</t>
  </si>
  <si>
    <t>TAGUKON National High School</t>
  </si>
  <si>
    <t>TALUBANGI National High School</t>
  </si>
  <si>
    <t>TAN-AWAN National High School</t>
  </si>
  <si>
    <t>Desktop Printer, A4, Continous Ink</t>
  </si>
  <si>
    <t>MAMBAOG Primary School</t>
  </si>
  <si>
    <t>SAGUMAYON Primary School</t>
  </si>
  <si>
    <t>SAMPAC Primary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</si>
</sst>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51" x14ac:knownFonts="1">
    <font>
      <sz val="11"/>
      <color theme="1"/>
      <name val="Calibri"/>
      <family val="2"/>
      <scheme val="minor"/>
    </font>
    <font>
      <sz val="11"/>
      <color theme="1"/>
      <name val="Calibri"/>
      <family val="2"/>
      <scheme val="minor"/>
    </font>
    <font>
      <sz val="10"/>
      <color theme="1"/>
      <name val="Arial Narrow"/>
      <family val="2"/>
    </font>
    <font>
      <sz val="11"/>
      <color theme="1"/>
      <name val="Arial Narrow"/>
      <family val="2"/>
    </font>
    <font>
      <sz val="12"/>
      <color theme="1"/>
      <name val="Arial Narrow"/>
      <family val="2"/>
    </font>
    <font>
      <b/>
      <sz val="12"/>
      <color theme="1"/>
      <name val="Arial Narrow"/>
      <family val="2"/>
    </font>
    <font>
      <b/>
      <sz val="14"/>
      <color theme="1"/>
      <name val="Arial Narrow"/>
      <family val="2"/>
    </font>
    <font>
      <sz val="10"/>
      <name val="Arial"/>
      <family val="2"/>
    </font>
    <font>
      <sz val="10"/>
      <name val="Arial Narrow"/>
      <family val="2"/>
    </font>
    <font>
      <b/>
      <sz val="10"/>
      <name val="Arial Narrow"/>
      <family val="2"/>
    </font>
    <font>
      <b/>
      <sz val="10"/>
      <color theme="1"/>
      <name val="Arial Narrow"/>
      <family val="2"/>
    </font>
    <font>
      <b/>
      <i/>
      <sz val="10"/>
      <name val="Arial Narrow"/>
      <family val="2"/>
    </font>
    <font>
      <i/>
      <sz val="10"/>
      <name val="Arial Narrow"/>
      <family val="2"/>
    </font>
    <font>
      <sz val="10"/>
      <color theme="1"/>
      <name val="Tahoma"/>
      <family val="2"/>
    </font>
    <font>
      <sz val="11"/>
      <name val="Arial Narrow"/>
      <family val="2"/>
    </font>
    <font>
      <b/>
      <sz val="10.5"/>
      <color theme="1"/>
      <name val="Arial Narrow"/>
      <family val="2"/>
    </font>
    <font>
      <b/>
      <u/>
      <sz val="12"/>
      <color theme="1"/>
      <name val="Arial Narrow"/>
      <family val="2"/>
    </font>
    <font>
      <i/>
      <sz val="12"/>
      <color theme="1"/>
      <name val="Arial Narrow"/>
      <family val="2"/>
    </font>
    <font>
      <b/>
      <i/>
      <sz val="12"/>
      <color theme="1"/>
      <name val="Arial Narrow"/>
      <family val="2"/>
    </font>
    <font>
      <sz val="10.5"/>
      <color theme="1"/>
      <name val="Arial Narrow"/>
      <family val="2"/>
    </font>
    <font>
      <b/>
      <i/>
      <sz val="10.5"/>
      <color theme="1"/>
      <name val="Arial Narrow"/>
      <family val="2"/>
    </font>
    <font>
      <i/>
      <sz val="10.5"/>
      <color theme="1"/>
      <name val="Arial Narrow"/>
      <family val="2"/>
    </font>
    <font>
      <b/>
      <sz val="11"/>
      <name val="Arial Narrow"/>
      <family val="2"/>
    </font>
    <font>
      <u/>
      <sz val="10.5"/>
      <color theme="1"/>
      <name val="Arial Narrow"/>
      <family val="2"/>
    </font>
    <font>
      <i/>
      <sz val="12"/>
      <name val="Arial Narrow"/>
      <family val="2"/>
    </font>
    <font>
      <i/>
      <sz val="14"/>
      <name val="Arial Narrow"/>
      <family val="2"/>
    </font>
    <font>
      <b/>
      <sz val="14"/>
      <name val="Arial Narrow"/>
      <family val="2"/>
    </font>
    <font>
      <sz val="14"/>
      <name val="Arial Narrow"/>
      <family val="2"/>
    </font>
    <font>
      <sz val="12"/>
      <name val="Arial Narrow"/>
      <family val="2"/>
    </font>
    <font>
      <b/>
      <sz val="12"/>
      <name val="Arial Narrow"/>
      <family val="2"/>
    </font>
    <font>
      <strike/>
      <sz val="12"/>
      <name val="Arial Narrow"/>
      <family val="2"/>
    </font>
    <font>
      <i/>
      <sz val="11"/>
      <name val="Arial Narrow"/>
      <family val="2"/>
    </font>
    <font>
      <sz val="9.5"/>
      <name val="Arial Narrow"/>
      <family val="2"/>
    </font>
    <font>
      <b/>
      <sz val="15"/>
      <name val="Arial Narrow"/>
      <family val="2"/>
    </font>
    <font>
      <b/>
      <u/>
      <sz val="12"/>
      <name val="Arial Narrow"/>
      <family val="2"/>
    </font>
    <font>
      <sz val="10.5"/>
      <name val="Arial Narrow"/>
      <family val="2"/>
    </font>
    <font>
      <b/>
      <sz val="10.5"/>
      <name val="Arial Narrow"/>
      <family val="2"/>
    </font>
    <font>
      <b/>
      <u val="doubleAccounting"/>
      <sz val="11"/>
      <name val="Arial Narrow"/>
      <family val="2"/>
    </font>
    <font>
      <b/>
      <i/>
      <sz val="11"/>
      <name val="Arial Narrow"/>
      <family val="2"/>
    </font>
    <font>
      <b/>
      <i/>
      <sz val="12"/>
      <name val="Arial Narrow"/>
      <family val="2"/>
    </font>
    <font>
      <i/>
      <sz val="9"/>
      <name val="Arial Narrow"/>
      <family val="2"/>
    </font>
    <font>
      <sz val="9"/>
      <name val="Arial Narrow"/>
      <family val="2"/>
    </font>
    <font>
      <i/>
      <sz val="16"/>
      <name val="Arial Narrow"/>
      <family val="2"/>
    </font>
    <font>
      <b/>
      <sz val="10"/>
      <name val="Wingdings 2"/>
      <family val="1"/>
      <charset val="2"/>
    </font>
    <font>
      <i/>
      <sz val="10"/>
      <color indexed="9"/>
      <name val="Arial Narrow"/>
      <family val="2"/>
    </font>
    <font>
      <b/>
      <sz val="16"/>
      <name val="Arial Narrow"/>
      <family val="2"/>
    </font>
    <font>
      <b/>
      <sz val="18"/>
      <color theme="1"/>
      <name val="Arial Narrow"/>
      <family val="2"/>
    </font>
    <font>
      <b/>
      <sz val="9"/>
      <color theme="1"/>
      <name val="Century Gothic"/>
      <family val="2"/>
    </font>
    <font>
      <sz val="9"/>
      <color theme="1"/>
      <name val="Century Gothic"/>
      <family val="2"/>
    </font>
    <font>
      <sz val="9"/>
      <name val="Century Gothic"/>
      <family val="2"/>
    </font>
    <font>
      <sz val="8"/>
      <color theme="1"/>
      <name val="Arial Narrow"/>
      <family val="2"/>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6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8">
    <xf numFmtId="0" fontId="0" fillId="0" borderId="0"/>
    <xf numFmtId="43" fontId="1" fillId="0" borderId="0" applyFont="0" applyFill="0" applyBorder="0" applyAlignment="0" applyProtection="0"/>
    <xf numFmtId="0" fontId="7" fillId="0" borderId="0"/>
    <xf numFmtId="0" fontId="13" fillId="0" borderId="0"/>
    <xf numFmtId="43" fontId="7" fillId="0" borderId="0" applyFont="0" applyFill="0" applyBorder="0" applyAlignment="0" applyProtection="0"/>
    <xf numFmtId="0" fontId="7" fillId="0" borderId="0"/>
    <xf numFmtId="0" fontId="1" fillId="0" borderId="0"/>
    <xf numFmtId="164" fontId="1" fillId="0" borderId="0" applyFont="0" applyFill="0" applyBorder="0" applyAlignment="0" applyProtection="0"/>
  </cellStyleXfs>
  <cellXfs count="518">
    <xf numFmtId="0" fontId="0" fillId="0" borderId="0" xfId="0"/>
    <xf numFmtId="0" fontId="3" fillId="0" borderId="0" xfId="0" applyFont="1"/>
    <xf numFmtId="0" fontId="3" fillId="0" borderId="0" xfId="0" applyFont="1" applyAlignment="1">
      <alignment horizontal="center"/>
    </xf>
    <xf numFmtId="0" fontId="8" fillId="0" borderId="3" xfId="2" applyFont="1" applyBorder="1" applyAlignment="1">
      <alignment vertical="center"/>
    </xf>
    <xf numFmtId="14" fontId="8" fillId="0" borderId="3" xfId="2" applyNumberFormat="1" applyFont="1" applyBorder="1" applyAlignment="1">
      <alignment vertical="center"/>
    </xf>
    <xf numFmtId="0" fontId="3" fillId="0" borderId="0" xfId="0" applyFont="1" applyAlignment="1">
      <alignment vertical="center"/>
    </xf>
    <xf numFmtId="0" fontId="2" fillId="0" borderId="3" xfId="0" applyFont="1" applyBorder="1" applyAlignment="1">
      <alignment horizontal="center" vertical="center"/>
    </xf>
    <xf numFmtId="0" fontId="8" fillId="0" borderId="3" xfId="2" applyFont="1" applyBorder="1" applyAlignment="1">
      <alignment horizontal="center" vertical="center"/>
    </xf>
    <xf numFmtId="0" fontId="8" fillId="0" borderId="1" xfId="2" applyFont="1" applyBorder="1" applyAlignment="1">
      <alignment horizontal="center" vertical="center"/>
    </xf>
    <xf numFmtId="43" fontId="2" fillId="0" borderId="3" xfId="0" applyNumberFormat="1" applyFont="1" applyBorder="1" applyAlignment="1">
      <alignment horizontal="center" vertical="center"/>
    </xf>
    <xf numFmtId="0" fontId="11" fillId="0" borderId="10" xfId="2" applyFont="1" applyBorder="1" applyAlignment="1">
      <alignment vertical="center"/>
    </xf>
    <xf numFmtId="0" fontId="8" fillId="0" borderId="10" xfId="2" applyFont="1" applyBorder="1" applyAlignment="1">
      <alignment vertical="center"/>
    </xf>
    <xf numFmtId="0" fontId="8" fillId="0" borderId="2" xfId="2" applyFont="1" applyBorder="1" applyAlignment="1">
      <alignment vertical="center"/>
    </xf>
    <xf numFmtId="0" fontId="2" fillId="0" borderId="4" xfId="0" applyFont="1" applyBorder="1"/>
    <xf numFmtId="0" fontId="8" fillId="0" borderId="11" xfId="2" applyFont="1" applyBorder="1"/>
    <xf numFmtId="0" fontId="8" fillId="0" borderId="4" xfId="2" applyFont="1" applyBorder="1"/>
    <xf numFmtId="0" fontId="8" fillId="0" borderId="5" xfId="2" applyFont="1" applyBorder="1"/>
    <xf numFmtId="0" fontId="2" fillId="0" borderId="0" xfId="0" applyFont="1"/>
    <xf numFmtId="0" fontId="10" fillId="0" borderId="0" xfId="0" applyFont="1"/>
    <xf numFmtId="0" fontId="15"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xf numFmtId="0" fontId="16" fillId="0" borderId="0" xfId="0" applyFont="1" applyAlignment="1">
      <alignment horizontal="center"/>
    </xf>
    <xf numFmtId="0" fontId="5" fillId="0" borderId="14" xfId="0" applyFont="1" applyBorder="1" applyAlignment="1">
      <alignment horizontal="center"/>
    </xf>
    <xf numFmtId="0" fontId="5" fillId="0" borderId="0" xfId="0" applyFont="1"/>
    <xf numFmtId="0" fontId="17" fillId="0" borderId="0" xfId="0" applyFont="1"/>
    <xf numFmtId="0" fontId="4" fillId="0" borderId="0" xfId="0" applyFont="1"/>
    <xf numFmtId="0" fontId="18" fillId="0" borderId="3" xfId="0" applyFont="1" applyBorder="1" applyAlignment="1">
      <alignment horizontal="center" vertical="center" wrapText="1"/>
    </xf>
    <xf numFmtId="0" fontId="4" fillId="0" borderId="3" xfId="0" applyFont="1" applyBorder="1" applyAlignment="1">
      <alignment horizontal="right" indent="2"/>
    </xf>
    <xf numFmtId="0" fontId="4" fillId="0" borderId="3" xfId="0" applyFont="1" applyBorder="1" applyAlignment="1">
      <alignment horizontal="center"/>
    </xf>
    <xf numFmtId="0" fontId="4" fillId="0" borderId="3" xfId="0" applyFont="1" applyBorder="1" applyAlignment="1">
      <alignment horizontal="left" indent="1"/>
    </xf>
    <xf numFmtId="43" fontId="5" fillId="0" borderId="3" xfId="1"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17" fillId="0" borderId="3" xfId="0" quotePrefix="1" applyFont="1" applyBorder="1" applyAlignment="1">
      <alignment horizontal="center"/>
    </xf>
    <xf numFmtId="0" fontId="4" fillId="0" borderId="3" xfId="0" applyFont="1" applyBorder="1" applyAlignment="1">
      <alignment vertical="center"/>
    </xf>
    <xf numFmtId="0" fontId="5" fillId="0" borderId="3" xfId="0" applyFont="1" applyBorder="1" applyAlignment="1">
      <alignment vertical="center"/>
    </xf>
    <xf numFmtId="43" fontId="4" fillId="0" borderId="3" xfId="0" applyNumberFormat="1" applyFont="1" applyBorder="1" applyAlignment="1">
      <alignment vertical="center"/>
    </xf>
    <xf numFmtId="43" fontId="3" fillId="0" borderId="0" xfId="1" applyFont="1"/>
    <xf numFmtId="0" fontId="4" fillId="0" borderId="0" xfId="0" applyFont="1" applyAlignment="1">
      <alignment horizontal="center"/>
    </xf>
    <xf numFmtId="0" fontId="19" fillId="0" borderId="0" xfId="0" applyFont="1"/>
    <xf numFmtId="0" fontId="15" fillId="0" borderId="0" xfId="0" applyFont="1"/>
    <xf numFmtId="0" fontId="20" fillId="0" borderId="0" xfId="0" applyFont="1"/>
    <xf numFmtId="0" fontId="21" fillId="0" borderId="0" xfId="0" applyFont="1"/>
    <xf numFmtId="0" fontId="21" fillId="0" borderId="0" xfId="0" applyFont="1" applyAlignment="1">
      <alignment horizontal="center"/>
    </xf>
    <xf numFmtId="0" fontId="22" fillId="0" borderId="0" xfId="0" applyFont="1"/>
    <xf numFmtId="0" fontId="23" fillId="0" borderId="0" xfId="0" applyFont="1" applyAlignment="1">
      <alignment horizontal="center"/>
    </xf>
    <xf numFmtId="0" fontId="2" fillId="0" borderId="0" xfId="0" applyFont="1" applyAlignment="1">
      <alignment horizontal="center"/>
    </xf>
    <xf numFmtId="0" fontId="8" fillId="0" borderId="0" xfId="0" applyFont="1"/>
    <xf numFmtId="0" fontId="25" fillId="0" borderId="0" xfId="0" applyFont="1" applyAlignment="1">
      <alignment horizontal="right" vertical="center" wrapText="1"/>
    </xf>
    <xf numFmtId="0" fontId="27" fillId="0" borderId="0" xfId="0" applyFont="1"/>
    <xf numFmtId="0" fontId="14" fillId="0" borderId="15" xfId="0" applyFont="1" applyBorder="1" applyAlignment="1">
      <alignment horizontal="left" vertical="center"/>
    </xf>
    <xf numFmtId="0" fontId="14" fillId="0" borderId="16" xfId="0" applyFont="1" applyBorder="1"/>
    <xf numFmtId="0" fontId="14" fillId="0" borderId="17" xfId="0" applyFont="1" applyBorder="1" applyAlignment="1">
      <alignment vertical="center"/>
    </xf>
    <xf numFmtId="0" fontId="14" fillId="0" borderId="16" xfId="0" applyFont="1" applyBorder="1" applyAlignment="1">
      <alignment vertical="center"/>
    </xf>
    <xf numFmtId="0" fontId="14" fillId="0" borderId="18" xfId="0" applyFont="1" applyBorder="1" applyAlignment="1">
      <alignment horizontal="left" vertical="center"/>
    </xf>
    <xf numFmtId="0" fontId="14" fillId="0" borderId="20" xfId="0" applyFont="1" applyBorder="1" applyAlignment="1">
      <alignment vertical="center"/>
    </xf>
    <xf numFmtId="0" fontId="14" fillId="0" borderId="15" xfId="0" applyFont="1" applyBorder="1"/>
    <xf numFmtId="0" fontId="14" fillId="0" borderId="17" xfId="0" applyFont="1" applyBorder="1"/>
    <xf numFmtId="0" fontId="9" fillId="0" borderId="0" xfId="0" applyFont="1"/>
    <xf numFmtId="0" fontId="14" fillId="0" borderId="18" xfId="0" applyFont="1" applyBorder="1"/>
    <xf numFmtId="0" fontId="14" fillId="0" borderId="0" xfId="0" applyFont="1"/>
    <xf numFmtId="0" fontId="22" fillId="0" borderId="0" xfId="0" applyFont="1" applyAlignment="1">
      <alignment horizontal="center"/>
    </xf>
    <xf numFmtId="0" fontId="22" fillId="0" borderId="19" xfId="0" applyFont="1" applyBorder="1" applyAlignment="1">
      <alignment horizontal="center"/>
    </xf>
    <xf numFmtId="0" fontId="27" fillId="0" borderId="18" xfId="0" applyFont="1" applyBorder="1"/>
    <xf numFmtId="0" fontId="22" fillId="0" borderId="0" xfId="0" applyFont="1" applyAlignment="1">
      <alignment horizontal="left"/>
    </xf>
    <xf numFmtId="0" fontId="11" fillId="0" borderId="18" xfId="0" applyFont="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alignment horizontal="left" vertical="top"/>
    </xf>
    <xf numFmtId="0" fontId="12" fillId="0" borderId="18" xfId="0" applyFont="1" applyBorder="1" applyAlignment="1">
      <alignment vertical="top"/>
    </xf>
    <xf numFmtId="0" fontId="12" fillId="0" borderId="0" xfId="0" applyFont="1" applyAlignment="1">
      <alignment vertical="top"/>
    </xf>
    <xf numFmtId="0" fontId="12" fillId="0" borderId="0" xfId="0" applyFont="1" applyAlignment="1">
      <alignment vertical="center" wrapText="1"/>
    </xf>
    <xf numFmtId="0" fontId="12" fillId="0" borderId="19" xfId="0" applyFont="1" applyBorder="1" applyAlignment="1">
      <alignment vertical="center" wrapText="1"/>
    </xf>
    <xf numFmtId="0" fontId="27" fillId="0" borderId="16" xfId="0" applyFont="1" applyBorder="1"/>
    <xf numFmtId="0" fontId="22" fillId="0" borderId="18" xfId="0" applyFont="1" applyBorder="1" applyAlignment="1">
      <alignment vertical="center"/>
    </xf>
    <xf numFmtId="0" fontId="22" fillId="0" borderId="0" xfId="0" applyFont="1" applyAlignment="1">
      <alignment vertical="center"/>
    </xf>
    <xf numFmtId="0" fontId="22" fillId="0" borderId="19" xfId="0" applyFont="1" applyBorder="1" applyAlignment="1">
      <alignment vertical="center"/>
    </xf>
    <xf numFmtId="0" fontId="14" fillId="0" borderId="0" xfId="0" applyFont="1" applyAlignment="1">
      <alignment vertical="center"/>
    </xf>
    <xf numFmtId="0" fontId="14" fillId="0" borderId="19" xfId="0" applyFont="1" applyBorder="1" applyAlignment="1">
      <alignment vertical="center"/>
    </xf>
    <xf numFmtId="0" fontId="14" fillId="0" borderId="0" xfId="0" applyFont="1" applyAlignment="1">
      <alignment horizontal="left" vertical="center"/>
    </xf>
    <xf numFmtId="0" fontId="14" fillId="0" borderId="19" xfId="0" applyFont="1" applyBorder="1" applyAlignment="1">
      <alignment horizontal="left" vertical="center"/>
    </xf>
    <xf numFmtId="0" fontId="14" fillId="0" borderId="0" xfId="0" applyFont="1" applyAlignment="1">
      <alignment horizontal="left"/>
    </xf>
    <xf numFmtId="0" fontId="14" fillId="0" borderId="19" xfId="0" applyFont="1" applyBorder="1" applyAlignment="1">
      <alignment horizontal="left"/>
    </xf>
    <xf numFmtId="0" fontId="14" fillId="0" borderId="22" xfId="0" applyFont="1" applyBorder="1"/>
    <xf numFmtId="0" fontId="27" fillId="0" borderId="21" xfId="0" applyFont="1" applyBorder="1"/>
    <xf numFmtId="0" fontId="12" fillId="0" borderId="0" xfId="0" applyFont="1"/>
    <xf numFmtId="0" fontId="14" fillId="0" borderId="0" xfId="2" applyFont="1"/>
    <xf numFmtId="0" fontId="8" fillId="0" borderId="0" xfId="2" applyFont="1"/>
    <xf numFmtId="0" fontId="32" fillId="0" borderId="0" xfId="2" applyFont="1" applyAlignment="1">
      <alignment horizontal="center"/>
    </xf>
    <xf numFmtId="0" fontId="22" fillId="0" borderId="0" xfId="2" applyFont="1" applyAlignment="1">
      <alignment horizontal="center" vertical="center"/>
    </xf>
    <xf numFmtId="0" fontId="14" fillId="0" borderId="0" xfId="2" applyFont="1" applyAlignment="1">
      <alignment horizontal="left" vertical="center"/>
    </xf>
    <xf numFmtId="0" fontId="14" fillId="0" borderId="0" xfId="2" applyFont="1" applyAlignment="1">
      <alignment vertical="center"/>
    </xf>
    <xf numFmtId="0" fontId="8" fillId="0" borderId="0" xfId="2" applyFont="1" applyAlignment="1">
      <alignment vertical="center"/>
    </xf>
    <xf numFmtId="0" fontId="28" fillId="0" borderId="0" xfId="2" applyFont="1" applyAlignment="1">
      <alignment vertical="center"/>
    </xf>
    <xf numFmtId="0" fontId="35" fillId="0" borderId="3" xfId="2" applyFont="1" applyBorder="1" applyAlignment="1">
      <alignment horizontal="center" vertical="center" wrapText="1"/>
    </xf>
    <xf numFmtId="0" fontId="35" fillId="0" borderId="3" xfId="2" applyFont="1" applyBorder="1" applyAlignment="1">
      <alignment horizontal="center"/>
    </xf>
    <xf numFmtId="0" fontId="9" fillId="0" borderId="3" xfId="2" applyFont="1" applyBorder="1" applyAlignment="1">
      <alignment horizontal="left" vertical="center"/>
    </xf>
    <xf numFmtId="0" fontId="36" fillId="0" borderId="3" xfId="2" applyFont="1" applyBorder="1" applyAlignment="1">
      <alignment horizontal="left" vertical="center"/>
    </xf>
    <xf numFmtId="43" fontId="8" fillId="0" borderId="3" xfId="4" applyFont="1" applyBorder="1" applyAlignment="1">
      <alignment horizontal="left" vertical="center"/>
    </xf>
    <xf numFmtId="43" fontId="22" fillId="0" borderId="3" xfId="4" applyFont="1" applyBorder="1" applyAlignment="1">
      <alignment horizontal="left" vertical="center"/>
    </xf>
    <xf numFmtId="0" fontId="12" fillId="0" borderId="3" xfId="2" quotePrefix="1" applyFont="1" applyBorder="1" applyAlignment="1">
      <alignment horizontal="left" vertical="center"/>
    </xf>
    <xf numFmtId="16" fontId="9" fillId="0" borderId="3" xfId="2" applyNumberFormat="1" applyFont="1" applyBorder="1" applyAlignment="1">
      <alignment horizontal="left" vertical="center"/>
    </xf>
    <xf numFmtId="0" fontId="14" fillId="0" borderId="3" xfId="2" applyFont="1" applyBorder="1" applyAlignment="1">
      <alignment horizontal="center" vertical="center" wrapText="1"/>
    </xf>
    <xf numFmtId="43" fontId="37" fillId="0" borderId="3" xfId="2" applyNumberFormat="1" applyFont="1" applyBorder="1" applyAlignment="1">
      <alignment vertical="center" wrapText="1"/>
    </xf>
    <xf numFmtId="0" fontId="8" fillId="0" borderId="0" xfId="5" applyFont="1"/>
    <xf numFmtId="0" fontId="25" fillId="0" borderId="0" xfId="5" applyFont="1" applyAlignment="1">
      <alignment horizontal="right" vertical="center"/>
    </xf>
    <xf numFmtId="0" fontId="26" fillId="0" borderId="0" xfId="5" applyFont="1" applyAlignment="1">
      <alignment horizontal="center"/>
    </xf>
    <xf numFmtId="0" fontId="22" fillId="0" borderId="0" xfId="5" applyFont="1" applyAlignment="1">
      <alignment horizontal="left"/>
    </xf>
    <xf numFmtId="0" fontId="14" fillId="0" borderId="0" xfId="5" applyFont="1" applyAlignment="1">
      <alignment horizontal="left"/>
    </xf>
    <xf numFmtId="0" fontId="14" fillId="0" borderId="0" xfId="5" applyFont="1"/>
    <xf numFmtId="0" fontId="14" fillId="0" borderId="34" xfId="5" applyFont="1" applyBorder="1"/>
    <xf numFmtId="0" fontId="14" fillId="0" borderId="12" xfId="5" applyFont="1" applyBorder="1"/>
    <xf numFmtId="0" fontId="14" fillId="0" borderId="20" xfId="5" applyFont="1" applyBorder="1"/>
    <xf numFmtId="0" fontId="14" fillId="0" borderId="22" xfId="5" applyFont="1" applyBorder="1"/>
    <xf numFmtId="0" fontId="14" fillId="0" borderId="35" xfId="5" applyFont="1" applyBorder="1"/>
    <xf numFmtId="0" fontId="14" fillId="0" borderId="21" xfId="5" applyFont="1" applyBorder="1"/>
    <xf numFmtId="0" fontId="38" fillId="0" borderId="24" xfId="5" applyFont="1" applyBorder="1" applyAlignment="1">
      <alignment horizontal="center" vertical="center" wrapText="1"/>
    </xf>
    <xf numFmtId="0" fontId="38" fillId="0" borderId="23" xfId="5" applyFont="1" applyBorder="1" applyAlignment="1">
      <alignment horizontal="center" vertical="center"/>
    </xf>
    <xf numFmtId="0" fontId="8" fillId="0" borderId="0" xfId="5" applyFont="1" applyAlignment="1">
      <alignment vertical="center"/>
    </xf>
    <xf numFmtId="0" fontId="8" fillId="0" borderId="18" xfId="5" applyFont="1" applyBorder="1"/>
    <xf numFmtId="0" fontId="8" fillId="0" borderId="19" xfId="5" applyFont="1" applyBorder="1"/>
    <xf numFmtId="0" fontId="28" fillId="0" borderId="0" xfId="5" applyFont="1" applyAlignment="1">
      <alignment horizontal="left" vertical="center" wrapText="1" indent="4"/>
    </xf>
    <xf numFmtId="0" fontId="28" fillId="0" borderId="19" xfId="5" applyFont="1" applyBorder="1" applyAlignment="1">
      <alignment horizontal="left" vertical="center" wrapText="1" indent="4"/>
    </xf>
    <xf numFmtId="0" fontId="40" fillId="0" borderId="0" xfId="5" applyFont="1"/>
    <xf numFmtId="0" fontId="41" fillId="0" borderId="0" xfId="5" applyFont="1"/>
    <xf numFmtId="0" fontId="42" fillId="0" borderId="0" xfId="2" applyFont="1" applyAlignment="1">
      <alignment horizontal="right" vertical="top" wrapText="1"/>
    </xf>
    <xf numFmtId="0" fontId="26" fillId="0" borderId="0" xfId="2" applyFont="1" applyAlignment="1">
      <alignment horizontal="center"/>
    </xf>
    <xf numFmtId="0" fontId="29" fillId="0" borderId="0" xfId="2" applyFont="1"/>
    <xf numFmtId="0" fontId="26" fillId="0" borderId="18" xfId="2" applyFont="1" applyBorder="1" applyAlignment="1">
      <alignment horizontal="center"/>
    </xf>
    <xf numFmtId="0" fontId="28" fillId="0" borderId="15" xfId="2" applyFont="1" applyBorder="1"/>
    <xf numFmtId="0" fontId="8" fillId="0" borderId="17" xfId="2" applyFont="1" applyBorder="1"/>
    <xf numFmtId="0" fontId="8" fillId="0" borderId="16" xfId="2" applyFont="1" applyBorder="1"/>
    <xf numFmtId="0" fontId="28" fillId="0" borderId="17" xfId="2" applyFont="1" applyBorder="1"/>
    <xf numFmtId="0" fontId="9" fillId="0" borderId="16" xfId="2" applyFont="1" applyBorder="1"/>
    <xf numFmtId="0" fontId="28" fillId="0" borderId="20" xfId="2" applyFont="1" applyBorder="1"/>
    <xf numFmtId="0" fontId="27" fillId="0" borderId="22" xfId="2" applyFont="1" applyBorder="1"/>
    <xf numFmtId="0" fontId="8" fillId="0" borderId="22" xfId="2" applyFont="1" applyBorder="1"/>
    <xf numFmtId="0" fontId="8" fillId="0" borderId="21" xfId="2" applyFont="1" applyBorder="1"/>
    <xf numFmtId="0" fontId="26" fillId="0" borderId="21" xfId="2" applyFont="1" applyBorder="1"/>
    <xf numFmtId="0" fontId="28" fillId="0" borderId="42" xfId="2" applyFont="1" applyBorder="1" applyAlignment="1">
      <alignment horizontal="center" vertical="center"/>
    </xf>
    <xf numFmtId="0" fontId="28" fillId="0" borderId="43" xfId="2" applyFont="1" applyBorder="1" applyAlignment="1">
      <alignment horizontal="center" vertical="center"/>
    </xf>
    <xf numFmtId="0" fontId="28" fillId="0" borderId="44" xfId="2" applyFont="1" applyBorder="1" applyAlignment="1">
      <alignment horizontal="center" vertical="center"/>
    </xf>
    <xf numFmtId="0" fontId="43" fillId="0" borderId="46" xfId="2" applyFont="1" applyBorder="1" applyAlignment="1">
      <alignment horizontal="center" vertical="center"/>
    </xf>
    <xf numFmtId="0" fontId="8" fillId="0" borderId="18" xfId="2" applyFont="1" applyBorder="1"/>
    <xf numFmtId="0" fontId="9" fillId="0" borderId="0" xfId="2" applyFont="1" applyAlignment="1">
      <alignment horizontal="center"/>
    </xf>
    <xf numFmtId="0" fontId="9" fillId="0" borderId="13" xfId="2" applyFont="1" applyBorder="1" applyAlignment="1">
      <alignment horizontal="center"/>
    </xf>
    <xf numFmtId="0" fontId="9" fillId="0" borderId="15" xfId="2" applyFont="1" applyBorder="1"/>
    <xf numFmtId="0" fontId="9" fillId="0" borderId="33" xfId="2" applyFont="1" applyBorder="1"/>
    <xf numFmtId="0" fontId="39" fillId="0" borderId="34" xfId="2" applyFont="1" applyBorder="1" applyAlignment="1">
      <alignment vertical="center"/>
    </xf>
    <xf numFmtId="0" fontId="39" fillId="0" borderId="16" xfId="2" applyFont="1" applyBorder="1" applyAlignment="1">
      <alignment vertical="center"/>
    </xf>
    <xf numFmtId="0" fontId="9" fillId="0" borderId="7" xfId="2" applyFont="1" applyBorder="1" applyAlignment="1">
      <alignment vertical="center"/>
    </xf>
    <xf numFmtId="0" fontId="9" fillId="0" borderId="6" xfId="2" applyFont="1" applyBorder="1" applyAlignment="1">
      <alignment horizontal="center" vertical="center"/>
    </xf>
    <xf numFmtId="0" fontId="9" fillId="0" borderId="31" xfId="2" applyFont="1" applyBorder="1" applyAlignment="1">
      <alignment vertical="center"/>
    </xf>
    <xf numFmtId="0" fontId="9" fillId="0" borderId="2" xfId="2" applyFont="1" applyBorder="1" applyAlignment="1">
      <alignment vertical="center"/>
    </xf>
    <xf numFmtId="0" fontId="9" fillId="0" borderId="1" xfId="2" applyFont="1" applyBorder="1" applyAlignment="1">
      <alignment horizontal="center" vertical="center"/>
    </xf>
    <xf numFmtId="0" fontId="9" fillId="0" borderId="40" xfId="2" applyFont="1" applyBorder="1" applyAlignment="1">
      <alignment vertical="center"/>
    </xf>
    <xf numFmtId="0" fontId="9" fillId="0" borderId="50" xfId="2" applyFont="1" applyBorder="1" applyAlignment="1">
      <alignment vertical="center"/>
    </xf>
    <xf numFmtId="0" fontId="9" fillId="0" borderId="35" xfId="2" applyFont="1" applyBorder="1" applyAlignment="1">
      <alignment horizontal="center" vertical="center"/>
    </xf>
    <xf numFmtId="0" fontId="9" fillId="0" borderId="21" xfId="2" applyFont="1" applyBorder="1" applyAlignment="1">
      <alignment vertical="center"/>
    </xf>
    <xf numFmtId="0" fontId="44" fillId="0" borderId="0" xfId="2" applyFont="1"/>
    <xf numFmtId="0" fontId="24" fillId="0" borderId="0" xfId="0" applyFont="1" applyAlignment="1">
      <alignment horizontal="center"/>
    </xf>
    <xf numFmtId="0" fontId="45" fillId="0" borderId="0" xfId="0" quotePrefix="1" applyFont="1" applyAlignment="1">
      <alignment horizontal="center"/>
    </xf>
    <xf numFmtId="0" fontId="45"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22" fillId="0" borderId="0" xfId="0" quotePrefix="1" applyFont="1" applyAlignment="1">
      <alignment horizontal="left" vertical="center"/>
    </xf>
    <xf numFmtId="0" fontId="26" fillId="0" borderId="0" xfId="0" applyFont="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xf numFmtId="0" fontId="3" fillId="0" borderId="54" xfId="0" applyFont="1" applyBorder="1"/>
    <xf numFmtId="0" fontId="3" fillId="0" borderId="55" xfId="0" applyFont="1" applyBorder="1"/>
    <xf numFmtId="0" fontId="12" fillId="0" borderId="0" xfId="0" quotePrefix="1" applyFont="1" applyAlignment="1">
      <alignment horizontal="left"/>
    </xf>
    <xf numFmtId="0" fontId="2" fillId="0" borderId="0" xfId="0" applyFont="1" applyAlignment="1"/>
    <xf numFmtId="0" fontId="4" fillId="0" borderId="0" xfId="0" applyFont="1" applyAlignment="1"/>
    <xf numFmtId="0" fontId="5" fillId="0" borderId="0" xfId="0" applyFont="1" applyAlignment="1"/>
    <xf numFmtId="0" fontId="4" fillId="0" borderId="0" xfId="0" applyFont="1" applyAlignment="1">
      <alignment vertical="center"/>
    </xf>
    <xf numFmtId="0" fontId="18" fillId="0" borderId="0" xfId="0" applyFont="1" applyAlignment="1">
      <alignment vertical="center"/>
    </xf>
    <xf numFmtId="0" fontId="4" fillId="0" borderId="4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0" xfId="0" applyFont="1" applyAlignment="1">
      <alignment horizontal="right" vertical="center"/>
    </xf>
    <xf numFmtId="0" fontId="14" fillId="0" borderId="0" xfId="0" applyFont="1" applyBorder="1"/>
    <xf numFmtId="0" fontId="22" fillId="0" borderId="0" xfId="0" applyFont="1" applyBorder="1" applyAlignment="1">
      <alignment horizontal="center"/>
    </xf>
    <xf numFmtId="0" fontId="14" fillId="0" borderId="0" xfId="0" applyFont="1" applyBorder="1" applyAlignment="1">
      <alignment horizontal="left" vertical="center"/>
    </xf>
    <xf numFmtId="0" fontId="8" fillId="0" borderId="0" xfId="0" applyFont="1" applyBorder="1"/>
    <xf numFmtId="0" fontId="9" fillId="0" borderId="0" xfId="0" applyFont="1" applyBorder="1" applyAlignment="1">
      <alignment horizontal="center"/>
    </xf>
    <xf numFmtId="0" fontId="14" fillId="0" borderId="0" xfId="0" applyFont="1" applyBorder="1" applyAlignment="1">
      <alignment vertical="top"/>
    </xf>
    <xf numFmtId="0" fontId="28" fillId="0" borderId="3" xfId="0" applyFont="1" applyBorder="1" applyAlignment="1">
      <alignment horizontal="center" vertical="center"/>
    </xf>
    <xf numFmtId="43" fontId="28" fillId="0" borderId="3" xfId="1" applyFont="1" applyBorder="1" applyAlignment="1">
      <alignment horizontal="center" vertical="center"/>
    </xf>
    <xf numFmtId="0" fontId="28" fillId="0" borderId="3" xfId="0" applyFont="1" applyBorder="1"/>
    <xf numFmtId="0" fontId="29" fillId="0" borderId="3" xfId="0" applyFont="1" applyBorder="1" applyAlignment="1">
      <alignment horizontal="center"/>
    </xf>
    <xf numFmtId="0" fontId="30" fillId="0" borderId="3" xfId="0" applyFont="1" applyBorder="1" applyAlignment="1">
      <alignment horizontal="left"/>
    </xf>
    <xf numFmtId="43" fontId="22" fillId="0" borderId="56" xfId="0" applyNumberFormat="1" applyFont="1" applyBorder="1" applyAlignment="1">
      <alignment vertical="center"/>
    </xf>
    <xf numFmtId="0" fontId="28" fillId="0" borderId="9" xfId="0" applyFont="1" applyBorder="1" applyAlignment="1">
      <alignment horizontal="center" vertical="center"/>
    </xf>
    <xf numFmtId="0" fontId="28" fillId="0" borderId="9" xfId="0" applyFont="1" applyBorder="1" applyAlignment="1">
      <alignment vertical="center"/>
    </xf>
    <xf numFmtId="43" fontId="28" fillId="0" borderId="9" xfId="1" applyFont="1" applyBorder="1" applyAlignment="1">
      <alignment horizontal="left" vertical="center"/>
    </xf>
    <xf numFmtId="43" fontId="28" fillId="0" borderId="9" xfId="1" applyFont="1" applyBorder="1" applyAlignment="1">
      <alignment horizontal="center" vertical="center"/>
    </xf>
    <xf numFmtId="0" fontId="22" fillId="0" borderId="43" xfId="0" applyFont="1" applyBorder="1" applyAlignment="1">
      <alignment horizontal="center" vertical="center" wrapText="1"/>
    </xf>
    <xf numFmtId="0" fontId="22" fillId="0" borderId="43" xfId="0" applyFont="1" applyBorder="1" applyAlignment="1">
      <alignment horizontal="center" vertical="center"/>
    </xf>
    <xf numFmtId="0" fontId="14" fillId="0" borderId="14" xfId="2" applyFont="1" applyBorder="1" applyAlignment="1">
      <alignment horizontal="left" vertical="center"/>
    </xf>
    <xf numFmtId="0" fontId="14" fillId="0" borderId="14" xfId="2" applyFont="1" applyBorder="1" applyAlignment="1">
      <alignment horizontal="center" vertical="center"/>
    </xf>
    <xf numFmtId="0" fontId="28" fillId="0" borderId="18" xfId="0" applyFont="1" applyBorder="1" applyAlignment="1">
      <alignment horizontal="center"/>
    </xf>
    <xf numFmtId="0" fontId="28" fillId="0" borderId="0" xfId="0" applyFont="1" applyBorder="1" applyAlignment="1">
      <alignment horizontal="center"/>
    </xf>
    <xf numFmtId="0" fontId="28" fillId="0" borderId="19" xfId="0" applyFont="1" applyBorder="1" applyAlignment="1">
      <alignment horizontal="center"/>
    </xf>
    <xf numFmtId="0" fontId="28" fillId="0" borderId="0" xfId="5" applyFont="1" applyAlignment="1">
      <alignment vertical="center"/>
    </xf>
    <xf numFmtId="0" fontId="28" fillId="0" borderId="0" xfId="5" applyFont="1" applyBorder="1" applyAlignment="1">
      <alignment vertical="center"/>
    </xf>
    <xf numFmtId="0" fontId="28" fillId="0" borderId="0" xfId="5" applyFont="1" applyBorder="1" applyAlignment="1">
      <alignment horizontal="left" vertical="center" wrapText="1" indent="4"/>
    </xf>
    <xf numFmtId="0" fontId="8" fillId="0" borderId="0" xfId="5" applyFont="1" applyBorder="1"/>
    <xf numFmtId="0" fontId="12" fillId="0" borderId="0" xfId="5" applyFont="1" applyBorder="1"/>
    <xf numFmtId="0" fontId="3" fillId="0" borderId="20" xfId="0" applyFont="1" applyBorder="1"/>
    <xf numFmtId="0" fontId="3" fillId="0" borderId="22" xfId="0" applyFont="1" applyBorder="1"/>
    <xf numFmtId="0" fontId="3" fillId="0" borderId="21" xfId="0" applyFont="1" applyBorder="1"/>
    <xf numFmtId="0" fontId="2" fillId="0" borderId="0" xfId="0" applyFont="1" applyAlignment="1">
      <alignment horizontal="center" vertical="center"/>
    </xf>
    <xf numFmtId="0" fontId="29" fillId="0" borderId="0" xfId="0" applyFont="1" applyAlignment="1">
      <alignment horizontal="center"/>
    </xf>
    <xf numFmtId="0" fontId="10"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xf numFmtId="0" fontId="5" fillId="0" borderId="0" xfId="0" applyFont="1" applyAlignment="1">
      <alignment horizontal="left" vertical="center"/>
    </xf>
    <xf numFmtId="0" fontId="5" fillId="0" borderId="0" xfId="0" applyFont="1" applyAlignment="1">
      <alignment vertical="center"/>
    </xf>
    <xf numFmtId="43" fontId="4" fillId="0" borderId="9" xfId="0" applyNumberFormat="1" applyFont="1" applyBorder="1" applyAlignment="1">
      <alignment horizontal="center" vertical="center" wrapText="1"/>
    </xf>
    <xf numFmtId="43" fontId="4" fillId="0" borderId="46" xfId="0" applyNumberFormat="1" applyFont="1" applyBorder="1" applyAlignment="1">
      <alignment horizontal="center" vertical="center" wrapText="1"/>
    </xf>
    <xf numFmtId="43" fontId="4" fillId="0" borderId="57" xfId="0" applyNumberFormat="1" applyFont="1" applyBorder="1" applyAlignment="1">
      <alignment horizontal="center" vertical="center" wrapText="1"/>
    </xf>
    <xf numFmtId="0" fontId="4" fillId="0" borderId="3" xfId="0" applyFont="1" applyBorder="1" applyAlignment="1">
      <alignment horizontal="center" vertical="center"/>
    </xf>
    <xf numFmtId="0" fontId="28" fillId="0" borderId="30" xfId="5" applyFont="1" applyBorder="1"/>
    <xf numFmtId="0" fontId="28" fillId="0" borderId="39" xfId="5" applyFont="1" applyBorder="1"/>
    <xf numFmtId="0" fontId="28" fillId="0" borderId="41" xfId="5" applyFont="1" applyBorder="1" applyAlignment="1">
      <alignment vertical="center"/>
    </xf>
    <xf numFmtId="0" fontId="28" fillId="0" borderId="38" xfId="5" applyFont="1" applyBorder="1" applyAlignment="1">
      <alignment horizontal="center" vertical="center"/>
    </xf>
    <xf numFmtId="0" fontId="14" fillId="0" borderId="15" xfId="5" applyFont="1" applyBorder="1" applyAlignment="1">
      <alignment vertical="center"/>
    </xf>
    <xf numFmtId="0" fontId="14" fillId="0" borderId="17" xfId="5" applyFont="1" applyBorder="1" applyAlignment="1">
      <alignment vertical="center"/>
    </xf>
    <xf numFmtId="0" fontId="14" fillId="0" borderId="18" xfId="5" applyFont="1" applyBorder="1" applyAlignment="1">
      <alignment vertical="center"/>
    </xf>
    <xf numFmtId="0" fontId="14" fillId="0" borderId="0" xfId="5" applyFont="1" applyBorder="1" applyAlignment="1">
      <alignment vertical="center"/>
    </xf>
    <xf numFmtId="0" fontId="29" fillId="0" borderId="46" xfId="2" applyFont="1" applyBorder="1" applyAlignment="1">
      <alignment horizontal="center" vertical="center"/>
    </xf>
    <xf numFmtId="0" fontId="29" fillId="0" borderId="45" xfId="2" applyFont="1" applyBorder="1" applyAlignment="1">
      <alignment horizontal="center" vertical="center"/>
    </xf>
    <xf numFmtId="0" fontId="29" fillId="0" borderId="48" xfId="2" applyFont="1" applyBorder="1" applyAlignment="1">
      <alignment horizontal="center" vertical="center"/>
    </xf>
    <xf numFmtId="0" fontId="29" fillId="0" borderId="47" xfId="2" applyFont="1" applyBorder="1" applyAlignment="1">
      <alignment horizontal="center" vertical="center"/>
    </xf>
    <xf numFmtId="0" fontId="28" fillId="0" borderId="45" xfId="2" applyFont="1" applyBorder="1" applyAlignment="1">
      <alignment horizontal="center" vertical="center"/>
    </xf>
    <xf numFmtId="0" fontId="28" fillId="0" borderId="9" xfId="2" applyFont="1" applyBorder="1" applyAlignment="1">
      <alignment horizontal="center" vertical="center"/>
    </xf>
    <xf numFmtId="0" fontId="28" fillId="0" borderId="47" xfId="2" applyFont="1" applyBorder="1" applyAlignment="1">
      <alignment horizontal="center" vertical="center"/>
    </xf>
    <xf numFmtId="0" fontId="28" fillId="0" borderId="3" xfId="2" applyFont="1" applyBorder="1" applyAlignment="1">
      <alignment horizontal="center" vertical="center"/>
    </xf>
    <xf numFmtId="0" fontId="28" fillId="0" borderId="1" xfId="2" applyFont="1" applyBorder="1" applyAlignment="1">
      <alignment horizontal="center" vertical="center"/>
    </xf>
    <xf numFmtId="0" fontId="24" fillId="0" borderId="0" xfId="2" applyFont="1" applyAlignment="1">
      <alignment horizontal="right" vertical="center" wrapText="1"/>
    </xf>
    <xf numFmtId="0" fontId="29" fillId="0" borderId="0" xfId="2" applyFont="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43" fontId="3" fillId="0" borderId="51" xfId="0" applyNumberFormat="1" applyFont="1" applyBorder="1" applyAlignment="1">
      <alignment vertical="center"/>
    </xf>
    <xf numFmtId="43" fontId="3" fillId="0" borderId="54" xfId="0" applyNumberFormat="1" applyFont="1" applyBorder="1" applyAlignment="1">
      <alignment vertical="center"/>
    </xf>
    <xf numFmtId="43" fontId="3" fillId="0" borderId="53" xfId="0" applyNumberFormat="1" applyFont="1" applyBorder="1" applyAlignment="1">
      <alignment vertical="center"/>
    </xf>
    <xf numFmtId="43" fontId="3" fillId="0" borderId="55" xfId="0" applyNumberFormat="1" applyFont="1" applyBorder="1" applyAlignment="1">
      <alignment vertical="center"/>
    </xf>
    <xf numFmtId="0" fontId="2" fillId="0" borderId="3" xfId="0" applyFont="1" applyBorder="1" applyAlignment="1">
      <alignment horizontal="center" vertical="center" wrapText="1"/>
    </xf>
    <xf numFmtId="0" fontId="2" fillId="2" borderId="0" xfId="0" applyFont="1" applyFill="1"/>
    <xf numFmtId="0" fontId="2" fillId="3" borderId="3" xfId="0" applyFont="1" applyFill="1" applyBorder="1" applyAlignment="1">
      <alignment horizontal="left"/>
    </xf>
    <xf numFmtId="0" fontId="2" fillId="3" borderId="3" xfId="0" applyFont="1" applyFill="1" applyBorder="1" applyAlignment="1">
      <alignment horizontal="center"/>
    </xf>
    <xf numFmtId="43" fontId="2" fillId="3" borderId="3" xfId="1" applyFont="1" applyFill="1" applyBorder="1"/>
    <xf numFmtId="0" fontId="28" fillId="0" borderId="3" xfId="2" applyFont="1" applyBorder="1" applyAlignment="1">
      <alignment horizontal="left" vertical="center"/>
    </xf>
    <xf numFmtId="0" fontId="29" fillId="0" borderId="3" xfId="2" applyFont="1" applyBorder="1" applyAlignment="1">
      <alignment horizontal="center" vertical="center"/>
    </xf>
    <xf numFmtId="0" fontId="28" fillId="0" borderId="6" xfId="2" applyFont="1" applyBorder="1" applyAlignment="1">
      <alignment horizontal="left" vertical="center"/>
    </xf>
    <xf numFmtId="0" fontId="28" fillId="0" borderId="1" xfId="2" applyFont="1" applyBorder="1" applyAlignment="1">
      <alignment horizontal="left" vertical="center"/>
    </xf>
    <xf numFmtId="0" fontId="28" fillId="0" borderId="15" xfId="2" applyFont="1" applyBorder="1" applyAlignment="1">
      <alignment vertical="center"/>
    </xf>
    <xf numFmtId="0" fontId="48" fillId="0" borderId="0" xfId="0" applyFont="1"/>
    <xf numFmtId="0" fontId="48" fillId="0" borderId="0" xfId="0" applyFont="1" applyAlignment="1">
      <alignment horizontal="center"/>
    </xf>
    <xf numFmtId="0" fontId="48" fillId="0" borderId="0" xfId="0" applyFont="1" applyAlignment="1">
      <alignment horizontal="center" vertical="center"/>
    </xf>
    <xf numFmtId="0" fontId="47" fillId="0" borderId="3" xfId="0" applyFont="1" applyBorder="1" applyAlignment="1">
      <alignment horizontal="center" vertical="center" wrapText="1"/>
    </xf>
    <xf numFmtId="0" fontId="48" fillId="0" borderId="3" xfId="6" applyFont="1" applyBorder="1" applyAlignment="1">
      <alignment horizontal="left" indent="1"/>
    </xf>
    <xf numFmtId="0" fontId="48" fillId="0" borderId="3" xfId="6" applyFont="1" applyBorder="1"/>
    <xf numFmtId="0" fontId="49" fillId="0" borderId="3" xfId="0" applyFont="1" applyBorder="1" applyAlignment="1">
      <alignment horizontal="left" vertical="center" indent="1"/>
    </xf>
    <xf numFmtId="0" fontId="49" fillId="0" borderId="3" xfId="0" applyFont="1" applyBorder="1"/>
    <xf numFmtId="0" fontId="48" fillId="0" borderId="3" xfId="0" applyFont="1" applyBorder="1" applyAlignment="1">
      <alignment horizontal="left" indent="1"/>
    </xf>
    <xf numFmtId="0" fontId="48" fillId="0" borderId="3" xfId="0" applyFont="1" applyBorder="1"/>
    <xf numFmtId="0" fontId="48" fillId="0" borderId="3" xfId="0" applyFont="1" applyBorder="1" applyAlignment="1">
      <alignment horizontal="center"/>
    </xf>
    <xf numFmtId="0" fontId="48" fillId="0" borderId="3" xfId="0" applyFont="1" applyBorder="1" applyAlignment="1">
      <alignment horizontal="left" vertical="center" indent="1"/>
    </xf>
    <xf numFmtId="0" fontId="49" fillId="4" borderId="3" xfId="0" applyFont="1" applyFill="1" applyBorder="1" applyAlignment="1">
      <alignment horizontal="left" vertical="center" indent="1"/>
    </xf>
    <xf numFmtId="0" fontId="49" fillId="0" borderId="3" xfId="6" applyFont="1" applyBorder="1" applyAlignment="1">
      <alignment horizontal="left" vertical="center"/>
    </xf>
    <xf numFmtId="0" fontId="49" fillId="4" borderId="3" xfId="0" applyFont="1" applyFill="1" applyBorder="1" applyAlignment="1">
      <alignment vertical="center"/>
    </xf>
    <xf numFmtId="0" fontId="49" fillId="4" borderId="3" xfId="6" applyFont="1" applyFill="1" applyBorder="1" applyAlignment="1">
      <alignment horizontal="left" vertical="center"/>
    </xf>
    <xf numFmtId="0" fontId="49" fillId="4" borderId="3" xfId="0" applyFont="1" applyFill="1" applyBorder="1"/>
    <xf numFmtId="0" fontId="47" fillId="0" borderId="3" xfId="0" applyFont="1" applyBorder="1" applyAlignment="1">
      <alignment horizontal="center" vertical="center"/>
    </xf>
    <xf numFmtId="0" fontId="2" fillId="0" borderId="0" xfId="0" applyFont="1" applyFill="1"/>
    <xf numFmtId="0" fontId="10" fillId="2" borderId="0" xfId="0" applyFont="1" applyFill="1"/>
    <xf numFmtId="0" fontId="50" fillId="0" borderId="0" xfId="0" applyFont="1" applyAlignment="1">
      <alignment vertical="center"/>
    </xf>
    <xf numFmtId="0" fontId="28" fillId="0" borderId="30" xfId="2" applyFont="1" applyBorder="1" applyAlignment="1">
      <alignment horizontal="right" vertical="center"/>
    </xf>
    <xf numFmtId="0" fontId="28" fillId="0" borderId="39" xfId="2" applyFont="1" applyBorder="1" applyAlignment="1">
      <alignment horizontal="right" vertical="center"/>
    </xf>
    <xf numFmtId="0" fontId="28" fillId="0" borderId="20" xfId="2" applyFont="1" applyBorder="1" applyAlignment="1">
      <alignment horizontal="right" vertical="center"/>
    </xf>
    <xf numFmtId="0" fontId="46" fillId="0" borderId="0" xfId="0" applyFont="1" applyAlignment="1">
      <alignment horizontal="left" vertical="center"/>
    </xf>
    <xf numFmtId="0" fontId="46" fillId="0" borderId="13"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right" vertical="center"/>
    </xf>
    <xf numFmtId="0" fontId="2"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8" fillId="0" borderId="1" xfId="2" applyFont="1" applyBorder="1" applyAlignment="1">
      <alignment horizontal="left"/>
    </xf>
    <xf numFmtId="0" fontId="8" fillId="0" borderId="10" xfId="2" applyFont="1" applyBorder="1" applyAlignment="1">
      <alignment horizontal="left"/>
    </xf>
    <xf numFmtId="0" fontId="12" fillId="0" borderId="1" xfId="2" applyFont="1" applyBorder="1" applyAlignment="1">
      <alignment horizontal="center"/>
    </xf>
    <xf numFmtId="0" fontId="12" fillId="0" borderId="2" xfId="2" applyFont="1" applyBorder="1" applyAlignment="1">
      <alignment horizontal="center"/>
    </xf>
    <xf numFmtId="0" fontId="12" fillId="0" borderId="10" xfId="2" applyFont="1" applyBorder="1" applyAlignment="1">
      <alignment horizontal="center"/>
    </xf>
    <xf numFmtId="0" fontId="8" fillId="0" borderId="1" xfId="2" applyFont="1" applyBorder="1" applyAlignment="1">
      <alignment horizontal="left" vertical="center"/>
    </xf>
    <xf numFmtId="0" fontId="8" fillId="0" borderId="2" xfId="2" applyFont="1" applyBorder="1" applyAlignment="1">
      <alignment horizontal="left" vertical="center"/>
    </xf>
    <xf numFmtId="0" fontId="8" fillId="0" borderId="2" xfId="2" applyFont="1" applyBorder="1" applyAlignment="1">
      <alignment horizontal="left"/>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10" xfId="2" applyFont="1" applyBorder="1" applyAlignment="1">
      <alignment horizontal="center" vertical="center"/>
    </xf>
    <xf numFmtId="0" fontId="8" fillId="0" borderId="10" xfId="2" applyFont="1" applyBorder="1" applyAlignment="1">
      <alignment horizontal="left" vertical="center"/>
    </xf>
    <xf numFmtId="0" fontId="8" fillId="0" borderId="4" xfId="2" applyFont="1" applyBorder="1" applyAlignment="1">
      <alignment horizontal="left"/>
    </xf>
    <xf numFmtId="0" fontId="8" fillId="0" borderId="11" xfId="2" applyFont="1" applyBorder="1" applyAlignment="1">
      <alignment horizontal="left"/>
    </xf>
    <xf numFmtId="0" fontId="8" fillId="0" borderId="5" xfId="2" applyFont="1" applyBorder="1" applyAlignment="1">
      <alignment horizontal="left"/>
    </xf>
    <xf numFmtId="0" fontId="8" fillId="0" borderId="12" xfId="2" applyFont="1" applyBorder="1" applyAlignment="1">
      <alignment horizontal="left"/>
    </xf>
    <xf numFmtId="0" fontId="8" fillId="0" borderId="0" xfId="2" applyFont="1" applyAlignment="1">
      <alignment horizontal="left"/>
    </xf>
    <xf numFmtId="0" fontId="8" fillId="0" borderId="6" xfId="2" applyFont="1" applyBorder="1" applyAlignment="1">
      <alignment horizontal="center"/>
    </xf>
    <xf numFmtId="0" fontId="8" fillId="0" borderId="14" xfId="2" applyFont="1" applyBorder="1" applyAlignment="1">
      <alignment horizontal="center"/>
    </xf>
    <xf numFmtId="0" fontId="8" fillId="0" borderId="7" xfId="2" applyFont="1" applyBorder="1" applyAlignment="1">
      <alignment horizontal="center"/>
    </xf>
    <xf numFmtId="43" fontId="10" fillId="0" borderId="1" xfId="0" applyNumberFormat="1" applyFont="1" applyBorder="1" applyAlignment="1">
      <alignment vertical="center"/>
    </xf>
    <xf numFmtId="43" fontId="10" fillId="0" borderId="2" xfId="0" applyNumberFormat="1" applyFont="1" applyBorder="1" applyAlignment="1">
      <alignment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43" fontId="5" fillId="0" borderId="1" xfId="0" applyNumberFormat="1" applyFont="1" applyBorder="1" applyAlignment="1">
      <alignment vertical="center"/>
    </xf>
    <xf numFmtId="43" fontId="5" fillId="0" borderId="2" xfId="0" applyNumberFormat="1" applyFont="1" applyBorder="1" applyAlignment="1">
      <alignment vertical="center"/>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7" xfId="2" applyFont="1" applyBorder="1" applyAlignment="1">
      <alignment horizontal="center" vertical="center" wrapText="1"/>
    </xf>
    <xf numFmtId="0" fontId="6" fillId="0" borderId="0" xfId="0" applyFont="1" applyAlignment="1">
      <alignment horizontal="center"/>
    </xf>
    <xf numFmtId="0" fontId="9" fillId="0" borderId="1" xfId="2" applyFont="1" applyBorder="1" applyAlignment="1">
      <alignment horizontal="left" vertical="center"/>
    </xf>
    <xf numFmtId="0" fontId="9" fillId="0" borderId="2" xfId="2" applyFont="1" applyBorder="1" applyAlignment="1">
      <alignment horizontal="left" vertical="center"/>
    </xf>
    <xf numFmtId="0" fontId="8" fillId="0" borderId="4" xfId="2" applyFont="1" applyBorder="1" applyAlignment="1">
      <alignment horizontal="left"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7"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6" xfId="2" applyFont="1" applyBorder="1" applyAlignment="1">
      <alignment horizontal="left" vertical="center" wrapText="1"/>
    </xf>
    <xf numFmtId="0" fontId="9" fillId="0" borderId="7" xfId="2" applyFont="1" applyBorder="1" applyAlignment="1">
      <alignment horizontal="left" vertical="center" wrapText="1"/>
    </xf>
    <xf numFmtId="0" fontId="2" fillId="0" borderId="3" xfId="0" applyFont="1" applyBorder="1" applyAlignment="1">
      <alignment horizontal="center" vertical="center" wrapText="1"/>
    </xf>
    <xf numFmtId="0" fontId="8" fillId="0" borderId="3" xfId="2" applyFont="1" applyBorder="1" applyAlignment="1">
      <alignment horizontal="center" vertical="center"/>
    </xf>
    <xf numFmtId="0" fontId="8" fillId="0" borderId="1" xfId="2" applyFont="1" applyBorder="1" applyAlignment="1">
      <alignment horizontal="center" vertical="center" wrapText="1"/>
    </xf>
    <xf numFmtId="0" fontId="8" fillId="0" borderId="1" xfId="2" applyFont="1" applyBorder="1" applyAlignment="1">
      <alignment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4" fillId="0" borderId="0" xfId="0" applyFont="1" applyAlignment="1">
      <alignment horizontal="center"/>
    </xf>
    <xf numFmtId="0" fontId="2" fillId="0" borderId="11" xfId="0" applyFont="1" applyBorder="1" applyAlignment="1">
      <alignment horizontal="center"/>
    </xf>
    <xf numFmtId="0" fontId="19" fillId="0" borderId="14" xfId="0" applyFont="1" applyBorder="1" applyAlignment="1">
      <alignment horizontal="center"/>
    </xf>
    <xf numFmtId="0" fontId="15" fillId="0" borderId="0" xfId="0" applyFont="1" applyAlignment="1">
      <alignment horizontal="center"/>
    </xf>
    <xf numFmtId="0" fontId="21" fillId="0" borderId="0" xfId="0" applyFont="1" applyAlignment="1">
      <alignment horizontal="center"/>
    </xf>
    <xf numFmtId="0" fontId="3" fillId="0" borderId="0" xfId="0" applyFont="1" applyAlignment="1">
      <alignment horizontal="center" vertical="center" wrapText="1"/>
    </xf>
    <xf numFmtId="0" fontId="22" fillId="0" borderId="0" xfId="0" applyFont="1" applyAlignment="1">
      <alignment horizontal="center"/>
    </xf>
    <xf numFmtId="0" fontId="14" fillId="0" borderId="18" xfId="0" applyFont="1" applyBorder="1" applyAlignment="1">
      <alignment horizontal="center" vertical="top" wrapText="1"/>
    </xf>
    <xf numFmtId="0" fontId="14" fillId="0" borderId="0" xfId="0" applyFont="1" applyAlignment="1">
      <alignment horizontal="center" vertical="top" wrapText="1"/>
    </xf>
    <xf numFmtId="0" fontId="14"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22" xfId="0" applyFont="1" applyBorder="1" applyAlignment="1">
      <alignment horizontal="center" vertical="top" wrapText="1"/>
    </xf>
    <xf numFmtId="0" fontId="14" fillId="0" borderId="21" xfId="0" applyFont="1" applyBorder="1" applyAlignment="1">
      <alignment horizontal="center" vertical="top" wrapText="1"/>
    </xf>
    <xf numFmtId="0" fontId="14" fillId="0" borderId="0" xfId="0" applyFont="1" applyBorder="1" applyAlignment="1">
      <alignment horizontal="left" indent="4"/>
    </xf>
    <xf numFmtId="0" fontId="14" fillId="0" borderId="0" xfId="0" applyFont="1" applyBorder="1" applyAlignment="1">
      <alignment horizontal="left" vertical="center"/>
    </xf>
    <xf numFmtId="0" fontId="31" fillId="0" borderId="56" xfId="0" applyFont="1" applyBorder="1" applyAlignment="1">
      <alignment horizontal="center" vertical="center"/>
    </xf>
    <xf numFmtId="0" fontId="14" fillId="0" borderId="18" xfId="0" applyFont="1" applyBorder="1" applyAlignment="1">
      <alignment horizontal="left" wrapText="1"/>
    </xf>
    <xf numFmtId="0" fontId="14" fillId="0" borderId="0" xfId="0" applyFont="1" applyAlignment="1">
      <alignment horizontal="left" wrapText="1"/>
    </xf>
    <xf numFmtId="0" fontId="14" fillId="0" borderId="19" xfId="0" applyFont="1" applyBorder="1" applyAlignment="1">
      <alignment horizontal="left" wrapText="1"/>
    </xf>
    <xf numFmtId="0" fontId="14" fillId="0" borderId="18" xfId="0" applyFont="1" applyBorder="1" applyAlignment="1">
      <alignment vertical="center"/>
    </xf>
    <xf numFmtId="0" fontId="14" fillId="0" borderId="0" xfId="0" applyFont="1" applyAlignment="1">
      <alignment vertical="center"/>
    </xf>
    <xf numFmtId="0" fontId="14" fillId="0" borderId="0" xfId="0" applyFont="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8" fillId="0" borderId="18" xfId="0" applyFont="1" applyBorder="1" applyAlignment="1">
      <alignment horizontal="left" vertical="top"/>
    </xf>
    <xf numFmtId="0" fontId="8" fillId="0" borderId="0" xfId="0" applyFont="1" applyAlignment="1">
      <alignment horizontal="left" vertical="top"/>
    </xf>
    <xf numFmtId="0" fontId="8" fillId="0" borderId="19" xfId="0" applyFont="1" applyBorder="1" applyAlignment="1">
      <alignment horizontal="left" vertical="top"/>
    </xf>
    <xf numFmtId="0" fontId="14" fillId="0" borderId="30" xfId="0" applyFont="1" applyBorder="1" applyAlignment="1">
      <alignment horizontal="center" vertical="center"/>
    </xf>
    <xf numFmtId="0" fontId="14" fillId="0" borderId="14" xfId="0" applyFont="1" applyBorder="1" applyAlignment="1">
      <alignment horizontal="center" vertical="center"/>
    </xf>
    <xf numFmtId="0" fontId="14" fillId="0" borderId="31" xfId="0" applyFont="1" applyBorder="1" applyAlignment="1">
      <alignment horizontal="center" vertical="center"/>
    </xf>
    <xf numFmtId="0" fontId="14" fillId="0" borderId="22" xfId="0" applyFont="1" applyBorder="1" applyAlignment="1">
      <alignment horizontal="left" vertical="center"/>
    </xf>
    <xf numFmtId="0" fontId="14" fillId="0" borderId="21"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22" xfId="0" applyFont="1" applyBorder="1" applyAlignment="1">
      <alignment horizontal="center" vertical="center"/>
    </xf>
    <xf numFmtId="0" fontId="24"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center"/>
    </xf>
    <xf numFmtId="0" fontId="24" fillId="0" borderId="0" xfId="0" applyFont="1" applyAlignment="1">
      <alignment horizontal="center"/>
    </xf>
    <xf numFmtId="0" fontId="14" fillId="0" borderId="19" xfId="0" applyFont="1" applyBorder="1" applyAlignment="1">
      <alignment horizontal="left" vertical="center"/>
    </xf>
    <xf numFmtId="0" fontId="14" fillId="0" borderId="14" xfId="2" applyFont="1" applyBorder="1" applyAlignment="1">
      <alignment horizontal="left" vertical="center"/>
    </xf>
    <xf numFmtId="0" fontId="14" fillId="0" borderId="10" xfId="2" applyFont="1" applyBorder="1" applyAlignment="1">
      <alignment horizontal="center" vertical="center"/>
    </xf>
    <xf numFmtId="0" fontId="14" fillId="0" borderId="0" xfId="2" applyFont="1" applyAlignment="1">
      <alignment horizontal="center"/>
    </xf>
    <xf numFmtId="0" fontId="33" fillId="0" borderId="0" xfId="2" applyFont="1" applyAlignment="1">
      <alignment horizontal="center"/>
    </xf>
    <xf numFmtId="0" fontId="14" fillId="0" borderId="8"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1" xfId="2" applyFont="1" applyBorder="1" applyAlignment="1">
      <alignment horizontal="center" vertical="center"/>
    </xf>
    <xf numFmtId="0" fontId="14" fillId="0" borderId="2" xfId="2" applyFont="1" applyBorder="1" applyAlignment="1">
      <alignment horizontal="center" vertical="center"/>
    </xf>
    <xf numFmtId="0" fontId="9" fillId="0" borderId="1" xfId="2" applyFont="1" applyBorder="1" applyAlignment="1">
      <alignment horizontal="center" vertical="center"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xf>
    <xf numFmtId="0" fontId="22" fillId="0" borderId="1" xfId="2" applyFont="1" applyBorder="1" applyAlignment="1">
      <alignment horizontal="center" vertical="center" wrapText="1"/>
    </xf>
    <xf numFmtId="0" fontId="22" fillId="0" borderId="10"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0" xfId="2" applyFont="1" applyAlignment="1">
      <alignment horizontal="center"/>
    </xf>
    <xf numFmtId="0" fontId="28" fillId="0" borderId="39" xfId="5" applyFont="1" applyBorder="1" applyAlignment="1">
      <alignment horizontal="left" vertical="center"/>
    </xf>
    <xf numFmtId="0" fontId="28" fillId="0" borderId="10" xfId="5" applyFont="1" applyBorder="1" applyAlignment="1">
      <alignment horizontal="left" vertical="center"/>
    </xf>
    <xf numFmtId="0" fontId="28" fillId="0" borderId="40" xfId="5" applyFont="1" applyBorder="1" applyAlignment="1">
      <alignment horizontal="left" vertical="center"/>
    </xf>
    <xf numFmtId="0" fontId="22" fillId="0" borderId="49" xfId="5" applyFont="1" applyBorder="1" applyAlignment="1">
      <alignment horizontal="center"/>
    </xf>
    <xf numFmtId="0" fontId="22" fillId="0" borderId="37" xfId="5" applyFont="1" applyBorder="1" applyAlignment="1">
      <alignment horizontal="center"/>
    </xf>
    <xf numFmtId="0" fontId="22" fillId="0" borderId="10" xfId="5" applyFont="1" applyBorder="1" applyAlignment="1">
      <alignment horizontal="center"/>
    </xf>
    <xf numFmtId="0" fontId="22" fillId="0" borderId="40" xfId="5" applyFont="1" applyBorder="1" applyAlignment="1">
      <alignment horizontal="center"/>
    </xf>
    <xf numFmtId="0" fontId="28" fillId="0" borderId="36" xfId="5" applyFont="1" applyBorder="1" applyAlignment="1">
      <alignment horizontal="left" vertical="center"/>
    </xf>
    <xf numFmtId="0" fontId="28" fillId="0" borderId="49" xfId="5" applyFont="1" applyBorder="1" applyAlignment="1">
      <alignment horizontal="left" vertical="center"/>
    </xf>
    <xf numFmtId="0" fontId="28" fillId="0" borderId="37" xfId="5" applyFont="1" applyBorder="1" applyAlignment="1">
      <alignment horizontal="left" vertical="center"/>
    </xf>
    <xf numFmtId="0" fontId="38" fillId="0" borderId="24" xfId="5" applyFont="1" applyBorder="1" applyAlignment="1">
      <alignment horizontal="center" vertical="center"/>
    </xf>
    <xf numFmtId="0" fontId="38" fillId="0" borderId="29" xfId="5" applyFont="1" applyBorder="1" applyAlignment="1">
      <alignment horizontal="center" vertical="center"/>
    </xf>
    <xf numFmtId="0" fontId="29" fillId="0" borderId="36" xfId="5" applyFont="1" applyBorder="1" applyAlignment="1">
      <alignment horizontal="center" vertical="center"/>
    </xf>
    <xf numFmtId="0" fontId="29" fillId="0" borderId="37" xfId="5" applyFont="1" applyBorder="1" applyAlignment="1">
      <alignment horizontal="center" vertical="center"/>
    </xf>
    <xf numFmtId="0" fontId="38" fillId="0" borderId="28" xfId="5" applyFont="1" applyBorder="1" applyAlignment="1">
      <alignment horizontal="center" vertical="center"/>
    </xf>
    <xf numFmtId="0" fontId="14" fillId="0" borderId="49" xfId="5" applyFont="1" applyBorder="1" applyAlignment="1">
      <alignment horizontal="center" vertical="center"/>
    </xf>
    <xf numFmtId="0" fontId="14" fillId="0" borderId="61" xfId="5" applyFont="1" applyBorder="1" applyAlignment="1">
      <alignment horizontal="center" vertical="center"/>
    </xf>
    <xf numFmtId="0" fontId="14" fillId="0" borderId="10" xfId="5" applyFont="1" applyBorder="1" applyAlignment="1">
      <alignment horizontal="center" vertical="center"/>
    </xf>
    <xf numFmtId="0" fontId="14" fillId="0" borderId="2" xfId="5" applyFont="1" applyBorder="1" applyAlignment="1">
      <alignment horizontal="center" vertical="center"/>
    </xf>
    <xf numFmtId="0" fontId="29" fillId="0" borderId="39" xfId="5" applyFont="1" applyBorder="1" applyAlignment="1">
      <alignment horizontal="center" vertical="center"/>
    </xf>
    <xf numFmtId="0" fontId="29" fillId="0" borderId="40" xfId="5" applyFont="1" applyBorder="1" applyAlignment="1">
      <alignment horizontal="center" vertical="center"/>
    </xf>
    <xf numFmtId="0" fontId="28" fillId="0" borderId="18" xfId="5" applyFont="1" applyBorder="1" applyAlignment="1">
      <alignment horizontal="center" vertical="top"/>
    </xf>
    <xf numFmtId="0" fontId="28" fillId="0" borderId="0" xfId="5" applyFont="1" applyBorder="1" applyAlignment="1">
      <alignment horizontal="center" vertical="top"/>
    </xf>
    <xf numFmtId="0" fontId="28" fillId="0" borderId="19" xfId="5" applyFont="1" applyBorder="1" applyAlignment="1">
      <alignment horizontal="center" vertical="top"/>
    </xf>
    <xf numFmtId="0" fontId="8" fillId="0" borderId="18" xfId="5" applyFont="1" applyBorder="1" applyAlignment="1">
      <alignment horizontal="center"/>
    </xf>
    <xf numFmtId="0" fontId="8" fillId="0" borderId="0" xfId="5" applyFont="1" applyBorder="1" applyAlignment="1">
      <alignment horizontal="center"/>
    </xf>
    <xf numFmtId="0" fontId="8" fillId="0" borderId="19" xfId="5" applyFont="1" applyBorder="1" applyAlignment="1">
      <alignment horizontal="center"/>
    </xf>
    <xf numFmtId="0" fontId="29" fillId="0" borderId="18" xfId="5" applyFont="1" applyBorder="1" applyAlignment="1">
      <alignment horizontal="center"/>
    </xf>
    <xf numFmtId="0" fontId="29" fillId="0" borderId="0" xfId="5" applyFont="1" applyAlignment="1">
      <alignment horizontal="center"/>
    </xf>
    <xf numFmtId="0" fontId="29" fillId="0" borderId="19" xfId="5" applyFont="1" applyBorder="1" applyAlignment="1">
      <alignment horizontal="center"/>
    </xf>
    <xf numFmtId="0" fontId="28" fillId="0" borderId="0" xfId="5" applyFont="1" applyAlignment="1">
      <alignment horizontal="center" vertical="top"/>
    </xf>
    <xf numFmtId="0" fontId="39" fillId="0" borderId="24" xfId="5" applyFont="1" applyBorder="1" applyAlignment="1">
      <alignment horizontal="center" vertical="center"/>
    </xf>
    <xf numFmtId="0" fontId="39" fillId="0" borderId="28" xfId="5" applyFont="1" applyBorder="1" applyAlignment="1">
      <alignment horizontal="center" vertical="center"/>
    </xf>
    <xf numFmtId="0" fontId="39" fillId="0" borderId="29" xfId="5" applyFont="1" applyBorder="1" applyAlignment="1">
      <alignment horizontal="center" vertical="center"/>
    </xf>
    <xf numFmtId="0" fontId="22" fillId="0" borderId="15" xfId="5" applyFont="1" applyBorder="1" applyAlignment="1">
      <alignment horizontal="left"/>
    </xf>
    <xf numFmtId="0" fontId="22" fillId="0" borderId="17" xfId="5" applyFont="1" applyBorder="1" applyAlignment="1">
      <alignment horizontal="left"/>
    </xf>
    <xf numFmtId="0" fontId="22" fillId="0" borderId="16" xfId="5" applyFont="1" applyBorder="1" applyAlignment="1">
      <alignment horizontal="left"/>
    </xf>
    <xf numFmtId="0" fontId="22" fillId="0" borderId="18" xfId="5" applyFont="1" applyBorder="1" applyAlignment="1">
      <alignment horizontal="left"/>
    </xf>
    <xf numFmtId="0" fontId="22" fillId="0" borderId="0" xfId="5" applyFont="1" applyBorder="1" applyAlignment="1">
      <alignment horizontal="left"/>
    </xf>
    <xf numFmtId="0" fontId="22" fillId="0" borderId="19" xfId="5" applyFont="1" applyBorder="1" applyAlignment="1">
      <alignment horizontal="left"/>
    </xf>
    <xf numFmtId="0" fontId="22" fillId="0" borderId="0" xfId="5" applyFont="1" applyAlignment="1">
      <alignment horizontal="left"/>
    </xf>
    <xf numFmtId="0" fontId="28" fillId="0" borderId="58" xfId="5" applyFont="1" applyBorder="1" applyAlignment="1">
      <alignment horizontal="center"/>
    </xf>
    <xf numFmtId="0" fontId="28" fillId="0" borderId="59" xfId="5" applyFont="1" applyBorder="1" applyAlignment="1">
      <alignment horizontal="center"/>
    </xf>
    <xf numFmtId="0" fontId="28" fillId="0" borderId="60" xfId="5" applyFont="1" applyBorder="1" applyAlignment="1">
      <alignment horizontal="center"/>
    </xf>
    <xf numFmtId="0" fontId="8" fillId="0" borderId="0" xfId="5" applyFont="1" applyAlignment="1">
      <alignment horizontal="center"/>
    </xf>
    <xf numFmtId="0" fontId="28" fillId="0" borderId="18" xfId="5" applyFont="1" applyBorder="1" applyAlignment="1">
      <alignment horizontal="left" vertical="center" wrapText="1" indent="4"/>
    </xf>
    <xf numFmtId="0" fontId="28" fillId="0" borderId="0" xfId="5" applyFont="1" applyBorder="1" applyAlignment="1">
      <alignment horizontal="left" vertical="center" wrapText="1" indent="4"/>
    </xf>
    <xf numFmtId="0" fontId="24" fillId="0" borderId="19" xfId="5" applyFont="1" applyBorder="1" applyAlignment="1">
      <alignment horizontal="left" vertical="center" wrapText="1" indent="4"/>
    </xf>
    <xf numFmtId="0" fontId="24" fillId="0" borderId="18" xfId="5" applyFont="1" applyBorder="1" applyAlignment="1">
      <alignment horizontal="left" vertical="center" wrapText="1" indent="4"/>
    </xf>
    <xf numFmtId="0" fontId="24" fillId="0" borderId="0" xfId="5" applyFont="1" applyBorder="1" applyAlignment="1">
      <alignment horizontal="left" vertical="center" wrapText="1" indent="4"/>
    </xf>
    <xf numFmtId="0" fontId="28" fillId="0" borderId="0" xfId="5" applyFont="1" applyAlignment="1">
      <alignment horizontal="left" vertical="center" wrapText="1" indent="4"/>
    </xf>
    <xf numFmtId="0" fontId="28" fillId="0" borderId="19" xfId="5" applyFont="1" applyBorder="1" applyAlignment="1">
      <alignment horizontal="left" vertical="center" wrapText="1" indent="4"/>
    </xf>
    <xf numFmtId="0" fontId="8" fillId="0" borderId="0" xfId="5" applyFont="1" applyAlignment="1">
      <alignment horizontal="center" wrapText="1"/>
    </xf>
    <xf numFmtId="0" fontId="25" fillId="0" borderId="0" xfId="5" applyFont="1" applyAlignment="1">
      <alignment horizontal="right" vertical="center"/>
    </xf>
    <xf numFmtId="0" fontId="26" fillId="0" borderId="0" xfId="5" applyFont="1" applyAlignment="1">
      <alignment horizont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9" fillId="0" borderId="35" xfId="2" applyFont="1" applyBorder="1" applyAlignment="1">
      <alignment horizontal="center" vertical="center"/>
    </xf>
    <xf numFmtId="0" fontId="9" fillId="0" borderId="50" xfId="2" applyFont="1" applyBorder="1" applyAlignment="1">
      <alignment horizontal="center" vertical="center"/>
    </xf>
    <xf numFmtId="0" fontId="29" fillId="0" borderId="0" xfId="2" applyFont="1" applyAlignment="1">
      <alignment horizontal="left" vertical="center"/>
    </xf>
    <xf numFmtId="0" fontId="39" fillId="0" borderId="34" xfId="2" applyFont="1" applyBorder="1" applyAlignment="1">
      <alignment horizontal="left" vertical="center"/>
    </xf>
    <xf numFmtId="0" fontId="39" fillId="0" borderId="33" xfId="2" applyFont="1" applyBorder="1" applyAlignment="1">
      <alignment horizontal="left"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26" fillId="0" borderId="0" xfId="2" applyFont="1" applyAlignment="1">
      <alignment horizontal="center" vertical="center"/>
    </xf>
    <xf numFmtId="0" fontId="39" fillId="0" borderId="42" xfId="2" applyFont="1" applyBorder="1" applyAlignment="1">
      <alignment horizontal="center" vertical="center"/>
    </xf>
    <xf numFmtId="0" fontId="39" fillId="0" borderId="43" xfId="2" applyFont="1" applyBorder="1" applyAlignment="1">
      <alignment horizontal="center" vertical="center"/>
    </xf>
    <xf numFmtId="0" fontId="39" fillId="0" borderId="44" xfId="2" applyFont="1" applyBorder="1" applyAlignment="1">
      <alignment horizontal="center" vertical="center"/>
    </xf>
    <xf numFmtId="0" fontId="28" fillId="0" borderId="49" xfId="2" applyFont="1" applyBorder="1" applyAlignment="1">
      <alignment vertical="center"/>
    </xf>
    <xf numFmtId="0" fontId="28" fillId="0" borderId="37" xfId="2" applyFont="1" applyBorder="1" applyAlignment="1">
      <alignment vertical="center"/>
    </xf>
    <xf numFmtId="0" fontId="22" fillId="0" borderId="0" xfId="0" applyFont="1" applyAlignment="1">
      <alignment horizontal="left" vertical="center"/>
    </xf>
    <xf numFmtId="0" fontId="8" fillId="0" borderId="0" xfId="0" applyFont="1" applyAlignment="1">
      <alignment horizontal="center"/>
    </xf>
    <xf numFmtId="0" fontId="29" fillId="0" borderId="0" xfId="5" applyFont="1" applyBorder="1" applyAlignment="1">
      <alignment horizontal="center" vertical="center"/>
    </xf>
    <xf numFmtId="0" fontId="28" fillId="0" borderId="20" xfId="0" applyFont="1" applyBorder="1" applyAlignment="1">
      <alignment horizontal="center" vertical="top"/>
    </xf>
    <xf numFmtId="0" fontId="28" fillId="0" borderId="22" xfId="0" applyFont="1" applyBorder="1" applyAlignment="1">
      <alignment horizontal="center" vertical="top"/>
    </xf>
    <xf numFmtId="0" fontId="28" fillId="0" borderId="21" xfId="0" applyFont="1" applyBorder="1" applyAlignment="1">
      <alignment horizontal="center" vertical="top"/>
    </xf>
    <xf numFmtId="0" fontId="28" fillId="0" borderId="18" xfId="0" applyFont="1" applyBorder="1" applyAlignment="1">
      <alignment horizontal="center"/>
    </xf>
    <xf numFmtId="0" fontId="28" fillId="0" borderId="0" xfId="0" applyFont="1" applyBorder="1" applyAlignment="1">
      <alignment horizontal="center"/>
    </xf>
    <xf numFmtId="0" fontId="28" fillId="0" borderId="19" xfId="0" applyFont="1" applyBorder="1" applyAlignment="1">
      <alignment horizont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2"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xf>
    <xf numFmtId="0" fontId="28" fillId="0" borderId="15" xfId="0" applyFont="1" applyBorder="1" applyAlignment="1">
      <alignment horizontal="left"/>
    </xf>
    <xf numFmtId="0" fontId="28" fillId="0" borderId="17" xfId="0" applyFont="1" applyBorder="1" applyAlignment="1">
      <alignment horizontal="left"/>
    </xf>
    <xf numFmtId="0" fontId="28" fillId="0" borderId="16" xfId="0" applyFont="1" applyBorder="1" applyAlignment="1">
      <alignment horizontal="lef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5" fillId="0" borderId="0" xfId="0" applyFont="1" applyAlignment="1">
      <alignment horizontal="right" vertical="center"/>
    </xf>
    <xf numFmtId="0" fontId="29" fillId="0" borderId="0" xfId="0" applyFont="1" applyAlignment="1">
      <alignment horizontal="center"/>
    </xf>
    <xf numFmtId="0" fontId="26" fillId="0" borderId="0" xfId="0" quotePrefix="1" applyFont="1" applyFill="1" applyAlignment="1">
      <alignment horizontal="center" vertical="center"/>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5" xfId="0" quotePrefix="1" applyFont="1" applyBorder="1" applyAlignment="1">
      <alignment horizontal="center" vertical="center" wrapText="1"/>
    </xf>
    <xf numFmtId="0" fontId="22" fillId="0" borderId="26" xfId="0" quotePrefix="1" applyFont="1" applyBorder="1" applyAlignment="1">
      <alignment horizontal="center" vertical="center" wrapText="1"/>
    </xf>
    <xf numFmtId="0" fontId="22" fillId="0" borderId="27" xfId="0" quotePrefix="1"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17" fillId="0" borderId="3" xfId="0" applyFont="1" applyBorder="1" applyAlignment="1">
      <alignment vertical="center"/>
    </xf>
    <xf numFmtId="0" fontId="47" fillId="0" borderId="3" xfId="0" applyFont="1" applyBorder="1" applyAlignment="1">
      <alignment horizontal="left" vertical="center" wrapText="1"/>
    </xf>
    <xf numFmtId="0" fontId="49" fillId="0" borderId="3" xfId="0" applyFont="1" applyBorder="1" applyAlignment="1">
      <alignment vertical="center"/>
    </xf>
  </cellXfs>
  <cellStyles count="8">
    <cellStyle name="Comma" xfId="1" builtinId="3"/>
    <cellStyle name="Comma 2" xfId="7" xr:uid="{6F29F44D-DBF8-46F3-879F-3C6BA8A107BB}"/>
    <cellStyle name="Comma 3" xfId="4" xr:uid="{06901697-9A48-4288-8357-7F749066FD31}"/>
    <cellStyle name="Normal" xfId="0" builtinId="0"/>
    <cellStyle name="Normal 2" xfId="2" xr:uid="{03FB33B0-8641-429D-9DD4-B311E33C3FB6}"/>
    <cellStyle name="Normal 3" xfId="5" xr:uid="{DB072E85-7C88-42DC-84BA-4FE3847B0EAE}"/>
    <cellStyle name="Normal 4" xfId="3" xr:uid="{0BE7445E-19F8-4D4A-A2A8-854EFFAD200D}"/>
    <cellStyle name="Normal 4 2 5 2 2" xfId="6" xr:uid="{3DDCD7AA-24AD-4781-983C-38AD9D1F93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104775</xdr:rowOff>
    </xdr:from>
    <xdr:to>
      <xdr:col>1</xdr:col>
      <xdr:colOff>743779</xdr:colOff>
      <xdr:row>5</xdr:row>
      <xdr:rowOff>114300</xdr:rowOff>
    </xdr:to>
    <xdr:pic>
      <xdr:nvPicPr>
        <xdr:cNvPr id="2" name="Picture 1" descr="https://tse1.mm.bing.net/th?id=OIP.szTsVpTe6BDdd1_aPBHeugHaHZ&amp;pid=15.1&amp;P=0&amp;w=300&amp;h=300">
          <a:extLst>
            <a:ext uri="{FF2B5EF4-FFF2-40B4-BE49-F238E27FC236}">
              <a16:creationId xmlns:a16="http://schemas.microsoft.com/office/drawing/2014/main" id="{8DE93B8B-EEC8-4EF3-914C-684B06B4B65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8150" y="104775"/>
          <a:ext cx="942976" cy="1057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65942</xdr:rowOff>
    </xdr:from>
    <xdr:to>
      <xdr:col>3</xdr:col>
      <xdr:colOff>49091</xdr:colOff>
      <xdr:row>5</xdr:row>
      <xdr:rowOff>60813</xdr:rowOff>
    </xdr:to>
    <xdr:pic>
      <xdr:nvPicPr>
        <xdr:cNvPr id="2" name="Picture 1" descr="https://tse1.mm.bing.net/th?id=OIP.szTsVpTe6BDdd1_aPBHeugHaHZ&amp;pid=15.1&amp;P=0&amp;w=300&amp;h=300">
          <a:extLst>
            <a:ext uri="{FF2B5EF4-FFF2-40B4-BE49-F238E27FC236}">
              <a16:creationId xmlns:a16="http://schemas.microsoft.com/office/drawing/2014/main" id="{4A7F33E1-A871-4273-A13D-79C02F1F23B9}"/>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8327" y="65942"/>
          <a:ext cx="942976" cy="1057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35</xdr:row>
      <xdr:rowOff>75642</xdr:rowOff>
    </xdr:from>
    <xdr:to>
      <xdr:col>4</xdr:col>
      <xdr:colOff>731467</xdr:colOff>
      <xdr:row>37</xdr:row>
      <xdr:rowOff>38100</xdr:rowOff>
    </xdr:to>
    <xdr:sp macro="" textlink="">
      <xdr:nvSpPr>
        <xdr:cNvPr id="2" name="Rectangle 1">
          <a:extLst>
            <a:ext uri="{FF2B5EF4-FFF2-40B4-BE49-F238E27FC236}">
              <a16:creationId xmlns:a16="http://schemas.microsoft.com/office/drawing/2014/main" id="{4AD23B83-5B6D-42E2-B574-76FB12CF428B}"/>
            </a:ext>
          </a:extLst>
        </xdr:cNvPr>
        <xdr:cNvSpPr>
          <a:spLocks noChangeArrowheads="1"/>
        </xdr:cNvSpPr>
      </xdr:nvSpPr>
      <xdr:spPr bwMode="auto">
        <a:xfrm>
          <a:off x="28575" y="5685867"/>
          <a:ext cx="6103567" cy="381558"/>
        </a:xfrm>
        <a:prstGeom prst="rect">
          <a:avLst/>
        </a:prstGeom>
        <a:solidFill>
          <a:srgbClr val="FFFFFF"/>
        </a:solidFill>
        <a:ln w="9525">
          <a:solidFill>
            <a:schemeClr val="tx1">
              <a:lumMod val="50000"/>
              <a:lumOff val="50000"/>
            </a:schemeClr>
          </a:solidFill>
          <a:miter lim="800000"/>
          <a:headEnd/>
          <a:tailEnd/>
        </a:ln>
      </xdr:spPr>
      <xdr:txBody>
        <a:bodyPr vertOverflow="clip" wrap="square" lIns="27432" tIns="32004" rIns="0" bIns="0" anchor="t" upright="1"/>
        <a:lstStyle/>
        <a:p>
          <a:pPr algn="l" rtl="1">
            <a:defRPr sz="1000"/>
          </a:pPr>
          <a:r>
            <a:rPr lang="en-US" sz="800" b="0" i="0" strike="noStrike">
              <a:solidFill>
                <a:schemeClr val="tx1"/>
              </a:solidFill>
              <a:latin typeface="Arial Narrow" panose="020B0606020202030204" pitchFamily="34" charset="0"/>
            </a:rPr>
            <a:t>   </a:t>
          </a:r>
          <a:r>
            <a:rPr lang="en-US" sz="800" b="1" i="0" strike="noStrike" baseline="0">
              <a:solidFill>
                <a:schemeClr val="tx1"/>
              </a:solidFill>
              <a:latin typeface="Arial Narrow" panose="020B0606020202030204" pitchFamily="34" charset="0"/>
            </a:rPr>
            <a:t>  </a:t>
          </a:r>
          <a:r>
            <a:rPr lang="en-US" sz="800" b="1" i="0" strike="noStrike">
              <a:solidFill>
                <a:schemeClr val="tx1"/>
              </a:solidFill>
              <a:latin typeface="Arial Narrow" panose="020B0606020202030204" pitchFamily="34" charset="0"/>
            </a:rPr>
            <a:t>  </a:t>
          </a:r>
          <a:r>
            <a:rPr lang="en-US" sz="850" b="0" i="0" strike="noStrike">
              <a:solidFill>
                <a:schemeClr val="tx1"/>
              </a:solidFill>
              <a:latin typeface="Arial Narrow" panose="020B0606020202030204" pitchFamily="34" charset="0"/>
              <a:cs typeface="Times New Roman" pitchFamily="18" charset="0"/>
            </a:rPr>
            <a:t>I hereby certify that I am in a position to furnish the above listed articles at the position to furnish in quantities called for up to the place of delivery within the time limte stipulated herein; and the above quotations is/are careful delivery on made by me, and control and disposal.</a:t>
          </a:r>
          <a:endParaRPr lang="en-US" sz="850" b="1" i="0" strike="noStrike">
            <a:solidFill>
              <a:schemeClr val="tx1"/>
            </a:solidFill>
            <a:latin typeface="Arial Narrow" panose="020B0606020202030204" pitchFamily="34" charset="0"/>
            <a:cs typeface="Times New Roman" pitchFamily="18" charset="0"/>
          </a:endParaRPr>
        </a:p>
        <a:p>
          <a:pPr algn="l" rtl="1">
            <a:defRPr sz="1000"/>
          </a:pPr>
          <a:endParaRPr lang="en-US" sz="800" b="1" i="0" strike="noStrike">
            <a:solidFill>
              <a:srgbClr val="000000"/>
            </a:solidFill>
            <a:latin typeface="Arial Narrow" panose="020B0606020202030204" pitchFamily="34" charset="0"/>
          </a:endParaRPr>
        </a:p>
      </xdr:txBody>
    </xdr:sp>
    <xdr:clientData/>
  </xdr:twoCellAnchor>
  <xdr:twoCellAnchor>
    <xdr:from>
      <xdr:col>0</xdr:col>
      <xdr:colOff>123825</xdr:colOff>
      <xdr:row>50</xdr:row>
      <xdr:rowOff>133350</xdr:rowOff>
    </xdr:from>
    <xdr:to>
      <xdr:col>2</xdr:col>
      <xdr:colOff>238125</xdr:colOff>
      <xdr:row>50</xdr:row>
      <xdr:rowOff>133350</xdr:rowOff>
    </xdr:to>
    <xdr:sp macro="" textlink="">
      <xdr:nvSpPr>
        <xdr:cNvPr id="3" name="Line 4">
          <a:extLst>
            <a:ext uri="{FF2B5EF4-FFF2-40B4-BE49-F238E27FC236}">
              <a16:creationId xmlns:a16="http://schemas.microsoft.com/office/drawing/2014/main" id="{6055A758-2FB0-460C-98C8-B961ADCABC19}"/>
            </a:ext>
          </a:extLst>
        </xdr:cNvPr>
        <xdr:cNvSpPr>
          <a:spLocks noChangeShapeType="1"/>
        </xdr:cNvSpPr>
      </xdr:nvSpPr>
      <xdr:spPr bwMode="auto">
        <a:xfrm>
          <a:off x="123825" y="8334375"/>
          <a:ext cx="1343025" cy="0"/>
        </a:xfrm>
        <a:prstGeom prst="line">
          <a:avLst/>
        </a:prstGeom>
        <a:noFill/>
        <a:ln w="9525">
          <a:solidFill>
            <a:srgbClr val="7F7F7F"/>
          </a:solidFill>
          <a:round/>
          <a:headEnd/>
          <a:tailEnd/>
        </a:ln>
      </xdr:spPr>
    </xdr:sp>
    <xdr:clientData/>
  </xdr:twoCellAnchor>
  <xdr:twoCellAnchor>
    <xdr:from>
      <xdr:col>2</xdr:col>
      <xdr:colOff>581025</xdr:colOff>
      <xdr:row>50</xdr:row>
      <xdr:rowOff>133350</xdr:rowOff>
    </xdr:from>
    <xdr:to>
      <xdr:col>2</xdr:col>
      <xdr:colOff>2371725</xdr:colOff>
      <xdr:row>50</xdr:row>
      <xdr:rowOff>133350</xdr:rowOff>
    </xdr:to>
    <xdr:sp macro="" textlink="">
      <xdr:nvSpPr>
        <xdr:cNvPr id="4" name="Line 5">
          <a:extLst>
            <a:ext uri="{FF2B5EF4-FFF2-40B4-BE49-F238E27FC236}">
              <a16:creationId xmlns:a16="http://schemas.microsoft.com/office/drawing/2014/main" id="{72137185-FF3F-46FE-8FA6-E21327E2D25D}"/>
            </a:ext>
          </a:extLst>
        </xdr:cNvPr>
        <xdr:cNvSpPr>
          <a:spLocks noChangeShapeType="1"/>
        </xdr:cNvSpPr>
      </xdr:nvSpPr>
      <xdr:spPr bwMode="auto">
        <a:xfrm>
          <a:off x="1809750" y="8334375"/>
          <a:ext cx="1790700" cy="0"/>
        </a:xfrm>
        <a:prstGeom prst="line">
          <a:avLst/>
        </a:prstGeom>
        <a:noFill/>
        <a:ln w="9525">
          <a:solidFill>
            <a:srgbClr val="7F7F7F"/>
          </a:solidFill>
          <a:round/>
          <a:headEnd/>
          <a:tailEnd/>
        </a:ln>
      </xdr:spPr>
    </xdr:sp>
    <xdr:clientData/>
  </xdr:twoCellAnchor>
  <xdr:twoCellAnchor>
    <xdr:from>
      <xdr:col>3</xdr:col>
      <xdr:colOff>142875</xdr:colOff>
      <xdr:row>50</xdr:row>
      <xdr:rowOff>142875</xdr:rowOff>
    </xdr:from>
    <xdr:to>
      <xdr:col>4</xdr:col>
      <xdr:colOff>809625</xdr:colOff>
      <xdr:row>50</xdr:row>
      <xdr:rowOff>142875</xdr:rowOff>
    </xdr:to>
    <xdr:sp macro="" textlink="">
      <xdr:nvSpPr>
        <xdr:cNvPr id="5" name="Line 6">
          <a:extLst>
            <a:ext uri="{FF2B5EF4-FFF2-40B4-BE49-F238E27FC236}">
              <a16:creationId xmlns:a16="http://schemas.microsoft.com/office/drawing/2014/main" id="{71758C1C-3CC2-4F9C-8512-8E19C8BBEBF9}"/>
            </a:ext>
          </a:extLst>
        </xdr:cNvPr>
        <xdr:cNvSpPr>
          <a:spLocks noChangeShapeType="1"/>
        </xdr:cNvSpPr>
      </xdr:nvSpPr>
      <xdr:spPr bwMode="auto">
        <a:xfrm>
          <a:off x="4705350" y="8334375"/>
          <a:ext cx="1466850" cy="0"/>
        </a:xfrm>
        <a:prstGeom prst="line">
          <a:avLst/>
        </a:prstGeom>
        <a:noFill/>
        <a:ln w="9525">
          <a:solidFill>
            <a:srgbClr val="7F7F7F"/>
          </a:solidFill>
          <a:round/>
          <a:headEnd/>
          <a:tailEnd/>
        </a:ln>
      </xdr:spPr>
    </xdr:sp>
    <xdr:clientData/>
  </xdr:twoCellAnchor>
  <xdr:twoCellAnchor editAs="oneCell">
    <xdr:from>
      <xdr:col>0</xdr:col>
      <xdr:colOff>533400</xdr:colOff>
      <xdr:row>0</xdr:row>
      <xdr:rowOff>9525</xdr:rowOff>
    </xdr:from>
    <xdr:to>
      <xdr:col>2</xdr:col>
      <xdr:colOff>247651</xdr:colOff>
      <xdr:row>5</xdr:row>
      <xdr:rowOff>19050</xdr:rowOff>
    </xdr:to>
    <xdr:pic>
      <xdr:nvPicPr>
        <xdr:cNvPr id="6" name="Picture 1" descr="https://tse1.mm.bing.net/th?id=OIP.szTsVpTe6BDdd1_aPBHeugHaHZ&amp;pid=15.1&amp;P=0&amp;w=300&amp;h=300">
          <a:extLst>
            <a:ext uri="{FF2B5EF4-FFF2-40B4-BE49-F238E27FC236}">
              <a16:creationId xmlns:a16="http://schemas.microsoft.com/office/drawing/2014/main" id="{91466D35-1ACF-4830-9A47-7B71753F532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9525"/>
          <a:ext cx="942976" cy="1057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58</xdr:row>
      <xdr:rowOff>0</xdr:rowOff>
    </xdr:from>
    <xdr:to>
      <xdr:col>3</xdr:col>
      <xdr:colOff>0</xdr:colOff>
      <xdr:row>58</xdr:row>
      <xdr:rowOff>0</xdr:rowOff>
    </xdr:to>
    <xdr:sp macro="" textlink="">
      <xdr:nvSpPr>
        <xdr:cNvPr id="2" name="Line 78">
          <a:extLst>
            <a:ext uri="{FF2B5EF4-FFF2-40B4-BE49-F238E27FC236}">
              <a16:creationId xmlns:a16="http://schemas.microsoft.com/office/drawing/2014/main" id="{1968C741-6C2B-401A-9ACB-873C7AB69BF4}"/>
            </a:ext>
          </a:extLst>
        </xdr:cNvPr>
        <xdr:cNvSpPr>
          <a:spLocks noChangeShapeType="1"/>
        </xdr:cNvSpPr>
      </xdr:nvSpPr>
      <xdr:spPr bwMode="auto">
        <a:xfrm flipH="1">
          <a:off x="4019550"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58</xdr:row>
      <xdr:rowOff>0</xdr:rowOff>
    </xdr:from>
    <xdr:to>
      <xdr:col>4</xdr:col>
      <xdr:colOff>0</xdr:colOff>
      <xdr:row>58</xdr:row>
      <xdr:rowOff>0</xdr:rowOff>
    </xdr:to>
    <xdr:sp macro="" textlink="">
      <xdr:nvSpPr>
        <xdr:cNvPr id="3" name="Line 79">
          <a:extLst>
            <a:ext uri="{FF2B5EF4-FFF2-40B4-BE49-F238E27FC236}">
              <a16:creationId xmlns:a16="http://schemas.microsoft.com/office/drawing/2014/main" id="{825B1F89-FBA5-43B5-A3F8-FAAB4D7B1C26}"/>
            </a:ext>
          </a:extLst>
        </xdr:cNvPr>
        <xdr:cNvSpPr>
          <a:spLocks noChangeShapeType="1"/>
        </xdr:cNvSpPr>
      </xdr:nvSpPr>
      <xdr:spPr bwMode="auto">
        <a:xfrm flipH="1">
          <a:off x="4800600"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58</xdr:row>
      <xdr:rowOff>0</xdr:rowOff>
    </xdr:from>
    <xdr:to>
      <xdr:col>4</xdr:col>
      <xdr:colOff>114300</xdr:colOff>
      <xdr:row>58</xdr:row>
      <xdr:rowOff>0</xdr:rowOff>
    </xdr:to>
    <xdr:sp macro="" textlink="">
      <xdr:nvSpPr>
        <xdr:cNvPr id="4" name="Line 80">
          <a:extLst>
            <a:ext uri="{FF2B5EF4-FFF2-40B4-BE49-F238E27FC236}">
              <a16:creationId xmlns:a16="http://schemas.microsoft.com/office/drawing/2014/main" id="{DD1A418F-B253-49AE-B3F8-4D6DA80F2F4C}"/>
            </a:ext>
          </a:extLst>
        </xdr:cNvPr>
        <xdr:cNvSpPr>
          <a:spLocks noChangeShapeType="1"/>
        </xdr:cNvSpPr>
      </xdr:nvSpPr>
      <xdr:spPr bwMode="auto">
        <a:xfrm flipH="1">
          <a:off x="4914900"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266700</xdr:colOff>
      <xdr:row>58</xdr:row>
      <xdr:rowOff>0</xdr:rowOff>
    </xdr:from>
    <xdr:to>
      <xdr:col>1</xdr:col>
      <xdr:colOff>266700</xdr:colOff>
      <xdr:row>58</xdr:row>
      <xdr:rowOff>0</xdr:rowOff>
    </xdr:to>
    <xdr:sp macro="" textlink="">
      <xdr:nvSpPr>
        <xdr:cNvPr id="5" name="Line 81">
          <a:extLst>
            <a:ext uri="{FF2B5EF4-FFF2-40B4-BE49-F238E27FC236}">
              <a16:creationId xmlns:a16="http://schemas.microsoft.com/office/drawing/2014/main" id="{32442ACB-2BFA-430B-AB0D-C2E0BE8DEC70}"/>
            </a:ext>
          </a:extLst>
        </xdr:cNvPr>
        <xdr:cNvSpPr>
          <a:spLocks noChangeShapeType="1"/>
        </xdr:cNvSpPr>
      </xdr:nvSpPr>
      <xdr:spPr bwMode="auto">
        <a:xfrm flipH="1">
          <a:off x="923925" y="1374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1943100</xdr:colOff>
      <xdr:row>0</xdr:row>
      <xdr:rowOff>0</xdr:rowOff>
    </xdr:from>
    <xdr:to>
      <xdr:col>2</xdr:col>
      <xdr:colOff>2762250</xdr:colOff>
      <xdr:row>2</xdr:row>
      <xdr:rowOff>247650</xdr:rowOff>
    </xdr:to>
    <xdr:pic>
      <xdr:nvPicPr>
        <xdr:cNvPr id="8" name="Picture 7" descr="C:\Users\DepEd\Desktop\New-DepEd-Official-Seal.jpg">
          <a:extLst>
            <a:ext uri="{FF2B5EF4-FFF2-40B4-BE49-F238E27FC236}">
              <a16:creationId xmlns:a16="http://schemas.microsoft.com/office/drawing/2014/main" id="{429078B7-FFCB-47A2-B338-7D307F3DD8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2</xdr:col>
      <xdr:colOff>95251</xdr:colOff>
      <xdr:row>6</xdr:row>
      <xdr:rowOff>57150</xdr:rowOff>
    </xdr:to>
    <xdr:pic>
      <xdr:nvPicPr>
        <xdr:cNvPr id="2" name="Picture 1" descr="https://tse1.mm.bing.net/th?id=OIP.szTsVpTe6BDdd1_aPBHeugHaHZ&amp;pid=15.1&amp;P=0&amp;w=300&amp;h=300">
          <a:extLst>
            <a:ext uri="{FF2B5EF4-FFF2-40B4-BE49-F238E27FC236}">
              <a16:creationId xmlns:a16="http://schemas.microsoft.com/office/drawing/2014/main" id="{9274B554-2520-4A5B-B108-DD011C17F31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9125" y="9525"/>
          <a:ext cx="942976" cy="10572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828675</xdr:colOff>
      <xdr:row>38</xdr:row>
      <xdr:rowOff>0</xdr:rowOff>
    </xdr:from>
    <xdr:to>
      <xdr:col>5</xdr:col>
      <xdr:colOff>714375</xdr:colOff>
      <xdr:row>38</xdr:row>
      <xdr:rowOff>0</xdr:rowOff>
    </xdr:to>
    <xdr:sp macro="" textlink="">
      <xdr:nvSpPr>
        <xdr:cNvPr id="2" name="Line 16">
          <a:extLst>
            <a:ext uri="{FF2B5EF4-FFF2-40B4-BE49-F238E27FC236}">
              <a16:creationId xmlns:a16="http://schemas.microsoft.com/office/drawing/2014/main" id="{3203348E-76CB-4A78-BF48-9E4514A8E8BC}"/>
            </a:ext>
          </a:extLst>
        </xdr:cNvPr>
        <xdr:cNvSpPr>
          <a:spLocks noChangeShapeType="1"/>
        </xdr:cNvSpPr>
      </xdr:nvSpPr>
      <xdr:spPr bwMode="auto">
        <a:xfrm>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3" name="Line 17">
          <a:extLst>
            <a:ext uri="{FF2B5EF4-FFF2-40B4-BE49-F238E27FC236}">
              <a16:creationId xmlns:a16="http://schemas.microsoft.com/office/drawing/2014/main" id="{B6AC7846-6DBE-496D-A5B4-48386823D266}"/>
            </a:ext>
          </a:extLst>
        </xdr:cNvPr>
        <xdr:cNvSpPr>
          <a:spLocks noChangeShapeType="1"/>
        </xdr:cNvSpPr>
      </xdr:nvSpPr>
      <xdr:spPr bwMode="auto">
        <a:xfrm flipH="1">
          <a:off x="57245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4" name="Line 18">
          <a:extLst>
            <a:ext uri="{FF2B5EF4-FFF2-40B4-BE49-F238E27FC236}">
              <a16:creationId xmlns:a16="http://schemas.microsoft.com/office/drawing/2014/main" id="{CF6C78BF-21F6-4B72-B22A-F80F8936E041}"/>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5" name="Line 19">
          <a:extLst>
            <a:ext uri="{FF2B5EF4-FFF2-40B4-BE49-F238E27FC236}">
              <a16:creationId xmlns:a16="http://schemas.microsoft.com/office/drawing/2014/main" id="{B1566CDB-04B8-499B-8886-7448F0E95619}"/>
            </a:ext>
          </a:extLst>
        </xdr:cNvPr>
        <xdr:cNvSpPr>
          <a:spLocks noChangeShapeType="1"/>
        </xdr:cNvSpPr>
      </xdr:nvSpPr>
      <xdr:spPr bwMode="auto">
        <a:xfrm flipH="1">
          <a:off x="6438900"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266700</xdr:colOff>
      <xdr:row>38</xdr:row>
      <xdr:rowOff>0</xdr:rowOff>
    </xdr:from>
    <xdr:to>
      <xdr:col>3</xdr:col>
      <xdr:colOff>266700</xdr:colOff>
      <xdr:row>38</xdr:row>
      <xdr:rowOff>0</xdr:rowOff>
    </xdr:to>
    <xdr:sp macro="" textlink="">
      <xdr:nvSpPr>
        <xdr:cNvPr id="6" name="Line 20">
          <a:extLst>
            <a:ext uri="{FF2B5EF4-FFF2-40B4-BE49-F238E27FC236}">
              <a16:creationId xmlns:a16="http://schemas.microsoft.com/office/drawing/2014/main" id="{BD715CD1-0905-4BF2-B9FC-572B044BE1C3}"/>
            </a:ext>
          </a:extLst>
        </xdr:cNvPr>
        <xdr:cNvSpPr>
          <a:spLocks noChangeShapeType="1"/>
        </xdr:cNvSpPr>
      </xdr:nvSpPr>
      <xdr:spPr bwMode="auto">
        <a:xfrm flipH="1">
          <a:off x="3552825" y="849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48929</xdr:colOff>
      <xdr:row>26</xdr:row>
      <xdr:rowOff>133350</xdr:rowOff>
    </xdr:from>
    <xdr:to>
      <xdr:col>0</xdr:col>
      <xdr:colOff>306104</xdr:colOff>
      <xdr:row>28</xdr:row>
      <xdr:rowOff>0</xdr:rowOff>
    </xdr:to>
    <xdr:sp macro="" textlink="">
      <xdr:nvSpPr>
        <xdr:cNvPr id="7" name="Rectangle 52">
          <a:extLst>
            <a:ext uri="{FF2B5EF4-FFF2-40B4-BE49-F238E27FC236}">
              <a16:creationId xmlns:a16="http://schemas.microsoft.com/office/drawing/2014/main" id="{CC1B1A76-D13B-4C81-A047-B7A9AA906146}"/>
            </a:ext>
          </a:extLst>
        </xdr:cNvPr>
        <xdr:cNvSpPr>
          <a:spLocks noChangeArrowheads="1"/>
        </xdr:cNvSpPr>
      </xdr:nvSpPr>
      <xdr:spPr bwMode="auto">
        <a:xfrm>
          <a:off x="48929" y="5467350"/>
          <a:ext cx="257175" cy="257175"/>
        </a:xfrm>
        <a:prstGeom prst="rect">
          <a:avLst/>
        </a:prstGeom>
        <a:solidFill>
          <a:srgbClr val="FFFFFF"/>
        </a:solidFill>
        <a:ln w="9525">
          <a:solidFill>
            <a:srgbClr val="000000"/>
          </a:solidFill>
          <a:miter lim="800000"/>
          <a:headEnd/>
          <a:tailEnd/>
        </a:ln>
      </xdr:spPr>
    </xdr:sp>
    <xdr:clientData/>
  </xdr:twoCellAnchor>
  <xdr:twoCellAnchor>
    <xdr:from>
      <xdr:col>3</xdr:col>
      <xdr:colOff>1104900</xdr:colOff>
      <xdr:row>10</xdr:row>
      <xdr:rowOff>266700</xdr:rowOff>
    </xdr:from>
    <xdr:to>
      <xdr:col>3</xdr:col>
      <xdr:colOff>723900</xdr:colOff>
      <xdr:row>10</xdr:row>
      <xdr:rowOff>266700</xdr:rowOff>
    </xdr:to>
    <xdr:sp macro="" textlink="">
      <xdr:nvSpPr>
        <xdr:cNvPr id="8" name="Line 59">
          <a:extLst>
            <a:ext uri="{FF2B5EF4-FFF2-40B4-BE49-F238E27FC236}">
              <a16:creationId xmlns:a16="http://schemas.microsoft.com/office/drawing/2014/main" id="{CDD02768-EA23-4699-ADE0-E89948877613}"/>
            </a:ext>
          </a:extLst>
        </xdr:cNvPr>
        <xdr:cNvSpPr>
          <a:spLocks noChangeShapeType="1"/>
        </xdr:cNvSpPr>
      </xdr:nvSpPr>
      <xdr:spPr bwMode="auto">
        <a:xfrm>
          <a:off x="4391025"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10</xdr:row>
      <xdr:rowOff>0</xdr:rowOff>
    </xdr:from>
    <xdr:to>
      <xdr:col>6</xdr:col>
      <xdr:colOff>0</xdr:colOff>
      <xdr:row>10</xdr:row>
      <xdr:rowOff>0</xdr:rowOff>
    </xdr:to>
    <xdr:sp macro="" textlink="">
      <xdr:nvSpPr>
        <xdr:cNvPr id="9" name="Line 65">
          <a:extLst>
            <a:ext uri="{FF2B5EF4-FFF2-40B4-BE49-F238E27FC236}">
              <a16:creationId xmlns:a16="http://schemas.microsoft.com/office/drawing/2014/main" id="{D743FAFC-AAE5-430D-828D-8917A04C3820}"/>
            </a:ext>
          </a:extLst>
        </xdr:cNvPr>
        <xdr:cNvSpPr>
          <a:spLocks noChangeShapeType="1"/>
        </xdr:cNvSpPr>
      </xdr:nvSpPr>
      <xdr:spPr bwMode="auto">
        <a:xfrm>
          <a:off x="643890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12</xdr:row>
      <xdr:rowOff>0</xdr:rowOff>
    </xdr:from>
    <xdr:to>
      <xdr:col>6</xdr:col>
      <xdr:colOff>0</xdr:colOff>
      <xdr:row>12</xdr:row>
      <xdr:rowOff>0</xdr:rowOff>
    </xdr:to>
    <xdr:sp macro="" textlink="">
      <xdr:nvSpPr>
        <xdr:cNvPr id="10" name="Line 66">
          <a:extLst>
            <a:ext uri="{FF2B5EF4-FFF2-40B4-BE49-F238E27FC236}">
              <a16:creationId xmlns:a16="http://schemas.microsoft.com/office/drawing/2014/main" id="{C33B8E7C-3360-4CE5-AE3D-BC84B3C78DD9}"/>
            </a:ext>
          </a:extLst>
        </xdr:cNvPr>
        <xdr:cNvSpPr>
          <a:spLocks noChangeShapeType="1"/>
        </xdr:cNvSpPr>
      </xdr:nvSpPr>
      <xdr:spPr bwMode="auto">
        <a:xfrm>
          <a:off x="6438900" y="2771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11</xdr:row>
      <xdr:rowOff>0</xdr:rowOff>
    </xdr:from>
    <xdr:to>
      <xdr:col>6</xdr:col>
      <xdr:colOff>0</xdr:colOff>
      <xdr:row>11</xdr:row>
      <xdr:rowOff>0</xdr:rowOff>
    </xdr:to>
    <xdr:sp macro="" textlink="">
      <xdr:nvSpPr>
        <xdr:cNvPr id="11" name="Line 67">
          <a:extLst>
            <a:ext uri="{FF2B5EF4-FFF2-40B4-BE49-F238E27FC236}">
              <a16:creationId xmlns:a16="http://schemas.microsoft.com/office/drawing/2014/main" id="{025605A6-32DD-4024-B661-AD52C6B3515F}"/>
            </a:ext>
          </a:extLst>
        </xdr:cNvPr>
        <xdr:cNvSpPr>
          <a:spLocks noChangeShapeType="1"/>
        </xdr:cNvSpPr>
      </xdr:nvSpPr>
      <xdr:spPr bwMode="auto">
        <a:xfrm>
          <a:off x="6438900" y="2543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95250</xdr:colOff>
      <xdr:row>24</xdr:row>
      <xdr:rowOff>133350</xdr:rowOff>
    </xdr:from>
    <xdr:to>
      <xdr:col>11</xdr:col>
      <xdr:colOff>142875</xdr:colOff>
      <xdr:row>25</xdr:row>
      <xdr:rowOff>38100</xdr:rowOff>
    </xdr:to>
    <xdr:sp macro="" textlink="">
      <xdr:nvSpPr>
        <xdr:cNvPr id="12" name="Text Box 82">
          <a:extLst>
            <a:ext uri="{FF2B5EF4-FFF2-40B4-BE49-F238E27FC236}">
              <a16:creationId xmlns:a16="http://schemas.microsoft.com/office/drawing/2014/main" id="{F6BA8400-065C-41E4-AFB7-C067A6F65EB9}"/>
            </a:ext>
          </a:extLst>
        </xdr:cNvPr>
        <xdr:cNvSpPr txBox="1">
          <a:spLocks noChangeArrowheads="1"/>
        </xdr:cNvSpPr>
      </xdr:nvSpPr>
      <xdr:spPr bwMode="auto">
        <a:xfrm>
          <a:off x="6534150" y="5010150"/>
          <a:ext cx="2809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171450</xdr:colOff>
      <xdr:row>26</xdr:row>
      <xdr:rowOff>66675</xdr:rowOff>
    </xdr:from>
    <xdr:to>
      <xdr:col>3</xdr:col>
      <xdr:colOff>428625</xdr:colOff>
      <xdr:row>27</xdr:row>
      <xdr:rowOff>104775</xdr:rowOff>
    </xdr:to>
    <xdr:sp macro="" textlink="">
      <xdr:nvSpPr>
        <xdr:cNvPr id="13" name="Rectangle 52">
          <a:extLst>
            <a:ext uri="{FF2B5EF4-FFF2-40B4-BE49-F238E27FC236}">
              <a16:creationId xmlns:a16="http://schemas.microsoft.com/office/drawing/2014/main" id="{1C7D5D9D-E74C-4544-B873-0094FFA59605}"/>
            </a:ext>
          </a:extLst>
        </xdr:cNvPr>
        <xdr:cNvSpPr>
          <a:spLocks noChangeArrowheads="1"/>
        </xdr:cNvSpPr>
      </xdr:nvSpPr>
      <xdr:spPr bwMode="auto">
        <a:xfrm>
          <a:off x="3457575" y="5400675"/>
          <a:ext cx="257175" cy="238125"/>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1952625</xdr:colOff>
      <xdr:row>0</xdr:row>
      <xdr:rowOff>76200</xdr:rowOff>
    </xdr:from>
    <xdr:to>
      <xdr:col>3</xdr:col>
      <xdr:colOff>800100</xdr:colOff>
      <xdr:row>2</xdr:row>
      <xdr:rowOff>76200</xdr:rowOff>
    </xdr:to>
    <xdr:pic>
      <xdr:nvPicPr>
        <xdr:cNvPr id="14" name="Picture 13" descr="C:\Users\DepEd\Desktop\New-DepEd-Official-Seal.jpg">
          <a:extLst>
            <a:ext uri="{FF2B5EF4-FFF2-40B4-BE49-F238E27FC236}">
              <a16:creationId xmlns:a16="http://schemas.microsoft.com/office/drawing/2014/main" id="{F5153FE7-04C5-48D9-A98C-1996E89F03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1325" y="76200"/>
          <a:ext cx="800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171450</xdr:colOff>
      <xdr:row>28</xdr:row>
      <xdr:rowOff>72259</xdr:rowOff>
    </xdr:from>
    <xdr:to>
      <xdr:col>3</xdr:col>
      <xdr:colOff>428625</xdr:colOff>
      <xdr:row>29</xdr:row>
      <xdr:rowOff>143204</xdr:rowOff>
    </xdr:to>
    <xdr:sp macro="" textlink="">
      <xdr:nvSpPr>
        <xdr:cNvPr id="15" name="Rectangle 52">
          <a:extLst>
            <a:ext uri="{FF2B5EF4-FFF2-40B4-BE49-F238E27FC236}">
              <a16:creationId xmlns:a16="http://schemas.microsoft.com/office/drawing/2014/main" id="{4FF0930A-8DE0-4CCA-A030-EFA14052CE38}"/>
            </a:ext>
          </a:extLst>
        </xdr:cNvPr>
        <xdr:cNvSpPr>
          <a:spLocks noChangeArrowheads="1"/>
        </xdr:cNvSpPr>
      </xdr:nvSpPr>
      <xdr:spPr bwMode="auto">
        <a:xfrm>
          <a:off x="3457575" y="5796784"/>
          <a:ext cx="257175" cy="23287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19050</xdr:rowOff>
    </xdr:from>
    <xdr:to>
      <xdr:col>4</xdr:col>
      <xdr:colOff>819150</xdr:colOff>
      <xdr:row>3</xdr:row>
      <xdr:rowOff>85725</xdr:rowOff>
    </xdr:to>
    <xdr:pic>
      <xdr:nvPicPr>
        <xdr:cNvPr id="2" name="Picture 1" descr="C:\Users\DepEd\Desktop\New-DepEd-Official-Seal.jpg">
          <a:extLst>
            <a:ext uri="{FF2B5EF4-FFF2-40B4-BE49-F238E27FC236}">
              <a16:creationId xmlns:a16="http://schemas.microsoft.com/office/drawing/2014/main" id="{0023E2E5-A62D-4208-A75F-C7A06F504C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0" y="1905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107674</xdr:colOff>
      <xdr:row>27</xdr:row>
      <xdr:rowOff>19227</xdr:rowOff>
    </xdr:from>
    <xdr:ext cx="6195391" cy="546517"/>
    <xdr:sp macro="" textlink="">
      <xdr:nvSpPr>
        <xdr:cNvPr id="2" name="TextBox 1">
          <a:extLst>
            <a:ext uri="{FF2B5EF4-FFF2-40B4-BE49-F238E27FC236}">
              <a16:creationId xmlns:a16="http://schemas.microsoft.com/office/drawing/2014/main" id="{A0024665-AC6F-4A2E-90EC-D352B67598A2}"/>
            </a:ext>
          </a:extLst>
        </xdr:cNvPr>
        <xdr:cNvSpPr txBox="1"/>
      </xdr:nvSpPr>
      <xdr:spPr>
        <a:xfrm>
          <a:off x="107674" y="3637490"/>
          <a:ext cx="6195391" cy="546517"/>
        </a:xfrm>
        <a:prstGeom prst="rect">
          <a:avLst/>
        </a:prstGeom>
        <a:solidFill>
          <a:schemeClr val="bg1"/>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PH" sz="900" b="0" i="1"/>
            <a:t>Accountability over Semi-expendable Property. Inventory Custodian Slip (ICS) shall be issued</a:t>
          </a:r>
          <a:r>
            <a:rPr lang="en-PH" sz="900" b="0" i="1" baseline="0"/>
            <a:t>  to  end-user of Semi-expendable Property to establish accountability. Accountability shall be extinguished upon return of the item to the Asset Management Division (AMD) or in case of loss, upon approval of the relief  from property accountability.</a:t>
          </a:r>
          <a:endParaRPr lang="en-PH" sz="900" b="0" i="1"/>
        </a:p>
      </xdr:txBody>
    </xdr:sp>
    <xdr:clientData/>
  </xdr:oneCellAnchor>
  <xdr:twoCellAnchor editAs="oneCell">
    <xdr:from>
      <xdr:col>1</xdr:col>
      <xdr:colOff>98149</xdr:colOff>
      <xdr:row>1</xdr:row>
      <xdr:rowOff>31061</xdr:rowOff>
    </xdr:from>
    <xdr:to>
      <xdr:col>2</xdr:col>
      <xdr:colOff>279124</xdr:colOff>
      <xdr:row>5</xdr:row>
      <xdr:rowOff>48868</xdr:rowOff>
    </xdr:to>
    <xdr:pic>
      <xdr:nvPicPr>
        <xdr:cNvPr id="4" name="Picture 4" descr="Description: C:\Users\DEPED\Desktop\deped seal.jpg">
          <a:extLst>
            <a:ext uri="{FF2B5EF4-FFF2-40B4-BE49-F238E27FC236}">
              <a16:creationId xmlns:a16="http://schemas.microsoft.com/office/drawing/2014/main" id="{021462ED-7CCF-45EC-AA27-97D8CBE6F0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040" y="296104"/>
          <a:ext cx="851866" cy="846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63196-FEBE-4EBC-9A68-B56B31942E11}">
  <sheetPr codeName="Sheet1"/>
  <dimension ref="A1:D79"/>
  <sheetViews>
    <sheetView zoomScale="175" zoomScaleNormal="175" workbookViewId="0">
      <selection activeCell="A66" sqref="A66"/>
    </sheetView>
  </sheetViews>
  <sheetFormatPr defaultRowHeight="14.25" x14ac:dyDescent="0.3"/>
  <cols>
    <col min="1" max="1" width="34.85546875" style="266" bestFit="1" customWidth="1"/>
    <col min="2" max="2" width="33.5703125" style="266" bestFit="1" customWidth="1"/>
    <col min="3" max="3" width="16.85546875" style="266" bestFit="1" customWidth="1"/>
    <col min="4" max="4" width="9.140625" style="267"/>
    <col min="5" max="16384" width="9.140625" style="266"/>
  </cols>
  <sheetData>
    <row r="1" spans="1:4" s="268" customFormat="1" x14ac:dyDescent="0.25">
      <c r="A1" s="516" t="s">
        <v>189</v>
      </c>
      <c r="B1" s="269" t="s">
        <v>148</v>
      </c>
      <c r="C1" s="283" t="s">
        <v>42</v>
      </c>
      <c r="D1" s="283" t="s">
        <v>158</v>
      </c>
    </row>
    <row r="2" spans="1:4" x14ac:dyDescent="0.3">
      <c r="A2" s="274" t="s">
        <v>279</v>
      </c>
      <c r="B2" s="275" t="s">
        <v>204</v>
      </c>
      <c r="C2" s="275" t="s">
        <v>268</v>
      </c>
      <c r="D2" s="276" t="s">
        <v>274</v>
      </c>
    </row>
    <row r="3" spans="1:4" x14ac:dyDescent="0.3">
      <c r="A3" s="278" t="s">
        <v>280</v>
      </c>
      <c r="B3" s="279" t="s">
        <v>235</v>
      </c>
      <c r="C3" s="275" t="s">
        <v>269</v>
      </c>
      <c r="D3" s="276" t="s">
        <v>275</v>
      </c>
    </row>
    <row r="4" spans="1:4" x14ac:dyDescent="0.3">
      <c r="A4" s="274" t="s">
        <v>281</v>
      </c>
      <c r="B4" s="275" t="s">
        <v>205</v>
      </c>
      <c r="C4" s="275" t="s">
        <v>268</v>
      </c>
      <c r="D4" s="276" t="s">
        <v>274</v>
      </c>
    </row>
    <row r="5" spans="1:4" x14ac:dyDescent="0.3">
      <c r="A5" s="270" t="s">
        <v>282</v>
      </c>
      <c r="B5" s="271" t="s">
        <v>191</v>
      </c>
      <c r="C5" s="275" t="s">
        <v>269</v>
      </c>
      <c r="D5" s="276" t="s">
        <v>274</v>
      </c>
    </row>
    <row r="6" spans="1:4" x14ac:dyDescent="0.3">
      <c r="A6" s="278" t="s">
        <v>283</v>
      </c>
      <c r="B6" s="273" t="s">
        <v>264</v>
      </c>
      <c r="C6" s="275" t="s">
        <v>268</v>
      </c>
      <c r="D6" s="276" t="s">
        <v>275</v>
      </c>
    </row>
    <row r="7" spans="1:4" x14ac:dyDescent="0.3">
      <c r="A7" s="272" t="s">
        <v>284</v>
      </c>
      <c r="B7" s="273" t="s">
        <v>259</v>
      </c>
      <c r="C7" s="275" t="s">
        <v>269</v>
      </c>
      <c r="D7" s="276" t="s">
        <v>276</v>
      </c>
    </row>
    <row r="8" spans="1:4" x14ac:dyDescent="0.3">
      <c r="A8" s="272" t="s">
        <v>285</v>
      </c>
      <c r="B8" s="273" t="s">
        <v>226</v>
      </c>
      <c r="C8" s="275" t="s">
        <v>269</v>
      </c>
      <c r="D8" s="276" t="s">
        <v>276</v>
      </c>
    </row>
    <row r="9" spans="1:4" x14ac:dyDescent="0.3">
      <c r="A9" s="272" t="s">
        <v>286</v>
      </c>
      <c r="B9" s="273" t="s">
        <v>258</v>
      </c>
      <c r="C9" s="275" t="s">
        <v>268</v>
      </c>
      <c r="D9" s="276" t="s">
        <v>276</v>
      </c>
    </row>
    <row r="10" spans="1:4" x14ac:dyDescent="0.3">
      <c r="A10" s="274" t="s">
        <v>245</v>
      </c>
      <c r="B10" s="275" t="s">
        <v>246</v>
      </c>
      <c r="C10" s="275" t="s">
        <v>269</v>
      </c>
      <c r="D10" s="276" t="s">
        <v>276</v>
      </c>
    </row>
    <row r="11" spans="1:4" x14ac:dyDescent="0.3">
      <c r="A11" s="272" t="s">
        <v>287</v>
      </c>
      <c r="B11" s="273" t="s">
        <v>195</v>
      </c>
      <c r="C11" s="275" t="s">
        <v>269</v>
      </c>
      <c r="D11" s="276" t="s">
        <v>277</v>
      </c>
    </row>
    <row r="12" spans="1:4" x14ac:dyDescent="0.3">
      <c r="A12" s="272" t="s">
        <v>288</v>
      </c>
      <c r="B12" s="273" t="s">
        <v>213</v>
      </c>
      <c r="C12" s="275" t="s">
        <v>269</v>
      </c>
      <c r="D12" s="276" t="s">
        <v>160</v>
      </c>
    </row>
    <row r="13" spans="1:4" x14ac:dyDescent="0.3">
      <c r="A13" s="270" t="s">
        <v>289</v>
      </c>
      <c r="B13" s="271" t="s">
        <v>192</v>
      </c>
      <c r="C13" s="275" t="s">
        <v>270</v>
      </c>
      <c r="D13" s="276" t="s">
        <v>277</v>
      </c>
    </row>
    <row r="14" spans="1:4" x14ac:dyDescent="0.3">
      <c r="A14" s="270" t="s">
        <v>290</v>
      </c>
      <c r="B14" s="271" t="s">
        <v>190</v>
      </c>
      <c r="C14" s="275" t="s">
        <v>268</v>
      </c>
      <c r="D14" s="276" t="s">
        <v>277</v>
      </c>
    </row>
    <row r="15" spans="1:4" x14ac:dyDescent="0.3">
      <c r="A15" s="278" t="s">
        <v>291</v>
      </c>
      <c r="B15" s="273" t="s">
        <v>261</v>
      </c>
      <c r="C15" s="275" t="s">
        <v>268</v>
      </c>
      <c r="D15" s="276" t="s">
        <v>275</v>
      </c>
    </row>
    <row r="16" spans="1:4" x14ac:dyDescent="0.3">
      <c r="A16" s="272" t="s">
        <v>292</v>
      </c>
      <c r="B16" s="273" t="s">
        <v>223</v>
      </c>
      <c r="C16" s="275" t="s">
        <v>161</v>
      </c>
      <c r="D16" s="276" t="s">
        <v>160</v>
      </c>
    </row>
    <row r="17" spans="1:4" x14ac:dyDescent="0.3">
      <c r="A17" s="272" t="s">
        <v>293</v>
      </c>
      <c r="B17" s="273" t="s">
        <v>278</v>
      </c>
      <c r="C17" s="275" t="s">
        <v>268</v>
      </c>
      <c r="D17" s="276" t="s">
        <v>276</v>
      </c>
    </row>
    <row r="18" spans="1:4" x14ac:dyDescent="0.3">
      <c r="A18" s="274" t="s">
        <v>294</v>
      </c>
      <c r="B18" s="275" t="s">
        <v>206</v>
      </c>
      <c r="C18" s="275" t="s">
        <v>269</v>
      </c>
      <c r="D18" s="276" t="s">
        <v>274</v>
      </c>
    </row>
    <row r="19" spans="1:4" x14ac:dyDescent="0.3">
      <c r="A19" s="278" t="s">
        <v>295</v>
      </c>
      <c r="B19" s="281" t="s">
        <v>262</v>
      </c>
      <c r="C19" s="275" t="s">
        <v>269</v>
      </c>
      <c r="D19" s="276" t="s">
        <v>275</v>
      </c>
    </row>
    <row r="20" spans="1:4" x14ac:dyDescent="0.3">
      <c r="A20" s="274" t="s">
        <v>296</v>
      </c>
      <c r="B20" s="275" t="s">
        <v>199</v>
      </c>
      <c r="C20" s="275" t="s">
        <v>161</v>
      </c>
      <c r="D20" s="276" t="s">
        <v>274</v>
      </c>
    </row>
    <row r="21" spans="1:4" x14ac:dyDescent="0.3">
      <c r="A21" s="272" t="s">
        <v>297</v>
      </c>
      <c r="B21" s="273" t="s">
        <v>214</v>
      </c>
      <c r="C21" s="275" t="s">
        <v>161</v>
      </c>
      <c r="D21" s="276" t="s">
        <v>160</v>
      </c>
    </row>
    <row r="22" spans="1:4" x14ac:dyDescent="0.3">
      <c r="A22" s="274" t="s">
        <v>298</v>
      </c>
      <c r="B22" s="275" t="s">
        <v>211</v>
      </c>
      <c r="C22" s="275" t="s">
        <v>161</v>
      </c>
      <c r="D22" s="276" t="s">
        <v>274</v>
      </c>
    </row>
    <row r="23" spans="1:4" x14ac:dyDescent="0.3">
      <c r="A23" s="278" t="s">
        <v>299</v>
      </c>
      <c r="B23" s="282" t="s">
        <v>239</v>
      </c>
      <c r="C23" s="275" t="s">
        <v>273</v>
      </c>
      <c r="D23" s="276" t="s">
        <v>275</v>
      </c>
    </row>
    <row r="24" spans="1:4" x14ac:dyDescent="0.3">
      <c r="A24" s="274" t="s">
        <v>339</v>
      </c>
      <c r="B24" s="275" t="s">
        <v>267</v>
      </c>
      <c r="C24" s="275" t="s">
        <v>268</v>
      </c>
      <c r="D24" s="276" t="s">
        <v>275</v>
      </c>
    </row>
    <row r="25" spans="1:4" x14ac:dyDescent="0.3">
      <c r="A25" s="270" t="s">
        <v>300</v>
      </c>
      <c r="B25" s="271" t="s">
        <v>255</v>
      </c>
      <c r="C25" s="275" t="s">
        <v>269</v>
      </c>
      <c r="D25" s="276" t="s">
        <v>277</v>
      </c>
    </row>
    <row r="26" spans="1:4" x14ac:dyDescent="0.3">
      <c r="A26" s="278" t="s">
        <v>301</v>
      </c>
      <c r="B26" s="282" t="s">
        <v>240</v>
      </c>
      <c r="C26" s="275" t="s">
        <v>268</v>
      </c>
      <c r="D26" s="276" t="s">
        <v>275</v>
      </c>
    </row>
    <row r="27" spans="1:4" x14ac:dyDescent="0.3">
      <c r="A27" s="272" t="s">
        <v>302</v>
      </c>
      <c r="B27" s="273" t="s">
        <v>224</v>
      </c>
      <c r="C27" s="275" t="s">
        <v>269</v>
      </c>
      <c r="D27" s="276" t="s">
        <v>160</v>
      </c>
    </row>
    <row r="28" spans="1:4" x14ac:dyDescent="0.3">
      <c r="A28" s="274" t="s">
        <v>340</v>
      </c>
      <c r="B28" s="275" t="s">
        <v>247</v>
      </c>
      <c r="C28" s="275" t="s">
        <v>269</v>
      </c>
      <c r="D28" s="276" t="s">
        <v>160</v>
      </c>
    </row>
    <row r="29" spans="1:4" x14ac:dyDescent="0.3">
      <c r="A29" s="272" t="s">
        <v>303</v>
      </c>
      <c r="B29" s="273" t="s">
        <v>257</v>
      </c>
      <c r="C29" s="275" t="s">
        <v>268</v>
      </c>
      <c r="D29" s="276" t="s">
        <v>160</v>
      </c>
    </row>
    <row r="30" spans="1:4" x14ac:dyDescent="0.3">
      <c r="A30" s="270" t="s">
        <v>193</v>
      </c>
      <c r="B30" s="271" t="s">
        <v>194</v>
      </c>
      <c r="C30" s="275" t="s">
        <v>269</v>
      </c>
      <c r="D30" s="276" t="s">
        <v>277</v>
      </c>
    </row>
    <row r="31" spans="1:4" x14ac:dyDescent="0.3">
      <c r="A31" s="272" t="s">
        <v>304</v>
      </c>
      <c r="B31" s="273" t="s">
        <v>215</v>
      </c>
      <c r="C31" s="275" t="s">
        <v>268</v>
      </c>
      <c r="D31" s="276" t="s">
        <v>160</v>
      </c>
    </row>
    <row r="32" spans="1:4" x14ac:dyDescent="0.3">
      <c r="A32" s="274" t="s">
        <v>202</v>
      </c>
      <c r="B32" s="275" t="s">
        <v>203</v>
      </c>
      <c r="C32" s="275" t="s">
        <v>272</v>
      </c>
      <c r="D32" s="276" t="s">
        <v>274</v>
      </c>
    </row>
    <row r="33" spans="1:4" x14ac:dyDescent="0.3">
      <c r="A33" s="270" t="s">
        <v>197</v>
      </c>
      <c r="B33" s="271" t="s">
        <v>198</v>
      </c>
      <c r="C33" s="275" t="s">
        <v>269</v>
      </c>
      <c r="D33" s="276" t="s">
        <v>277</v>
      </c>
    </row>
    <row r="34" spans="1:4" x14ac:dyDescent="0.3">
      <c r="A34" s="270" t="s">
        <v>305</v>
      </c>
      <c r="B34" s="271" t="s">
        <v>196</v>
      </c>
      <c r="C34" s="275" t="s">
        <v>269</v>
      </c>
      <c r="D34" s="276" t="s">
        <v>277</v>
      </c>
    </row>
    <row r="35" spans="1:4" x14ac:dyDescent="0.3">
      <c r="A35" s="278" t="s">
        <v>241</v>
      </c>
      <c r="B35" s="280" t="s">
        <v>242</v>
      </c>
      <c r="C35" s="275" t="s">
        <v>269</v>
      </c>
      <c r="D35" s="276" t="s">
        <v>275</v>
      </c>
    </row>
    <row r="36" spans="1:4" x14ac:dyDescent="0.3">
      <c r="A36" s="272" t="s">
        <v>306</v>
      </c>
      <c r="B36" s="273" t="s">
        <v>259</v>
      </c>
      <c r="C36" s="275" t="s">
        <v>269</v>
      </c>
      <c r="D36" s="276" t="s">
        <v>276</v>
      </c>
    </row>
    <row r="37" spans="1:4" x14ac:dyDescent="0.3">
      <c r="A37" s="272" t="s">
        <v>307</v>
      </c>
      <c r="B37" s="273" t="s">
        <v>227</v>
      </c>
      <c r="C37" s="275" t="s">
        <v>269</v>
      </c>
      <c r="D37" s="276" t="s">
        <v>276</v>
      </c>
    </row>
    <row r="38" spans="1:4" x14ac:dyDescent="0.3">
      <c r="A38" s="272" t="s">
        <v>216</v>
      </c>
      <c r="B38" s="273" t="s">
        <v>217</v>
      </c>
      <c r="C38" s="275" t="s">
        <v>269</v>
      </c>
      <c r="D38" s="276" t="s">
        <v>160</v>
      </c>
    </row>
    <row r="39" spans="1:4" x14ac:dyDescent="0.3">
      <c r="A39" s="274" t="s">
        <v>341</v>
      </c>
      <c r="B39" s="275" t="s">
        <v>248</v>
      </c>
      <c r="C39" s="275" t="s">
        <v>269</v>
      </c>
      <c r="D39" s="276" t="s">
        <v>277</v>
      </c>
    </row>
    <row r="40" spans="1:4" x14ac:dyDescent="0.3">
      <c r="A40" s="274" t="s">
        <v>308</v>
      </c>
      <c r="B40" s="275" t="s">
        <v>212</v>
      </c>
      <c r="C40" s="275" t="s">
        <v>268</v>
      </c>
      <c r="D40" s="276" t="s">
        <v>274</v>
      </c>
    </row>
    <row r="41" spans="1:4" x14ac:dyDescent="0.3">
      <c r="A41" s="272" t="s">
        <v>309</v>
      </c>
      <c r="B41" s="273" t="s">
        <v>218</v>
      </c>
      <c r="C41" s="275" t="s">
        <v>269</v>
      </c>
      <c r="D41" s="276" t="s">
        <v>160</v>
      </c>
    </row>
    <row r="42" spans="1:4" x14ac:dyDescent="0.3">
      <c r="A42" s="272" t="s">
        <v>310</v>
      </c>
      <c r="B42" s="273" t="s">
        <v>259</v>
      </c>
      <c r="C42" s="275" t="s">
        <v>269</v>
      </c>
      <c r="D42" s="276" t="s">
        <v>276</v>
      </c>
    </row>
    <row r="43" spans="1:4" x14ac:dyDescent="0.3">
      <c r="A43" s="270" t="s">
        <v>311</v>
      </c>
      <c r="B43" s="271" t="s">
        <v>209</v>
      </c>
      <c r="C43" s="275" t="s">
        <v>271</v>
      </c>
      <c r="D43" s="276" t="s">
        <v>277</v>
      </c>
    </row>
    <row r="44" spans="1:4" x14ac:dyDescent="0.3">
      <c r="A44" s="272" t="s">
        <v>312</v>
      </c>
      <c r="B44" s="273" t="s">
        <v>228</v>
      </c>
      <c r="C44" s="275" t="s">
        <v>268</v>
      </c>
      <c r="D44" s="276" t="s">
        <v>276</v>
      </c>
    </row>
    <row r="45" spans="1:4" x14ac:dyDescent="0.3">
      <c r="A45" s="272" t="s">
        <v>313</v>
      </c>
      <c r="B45" s="273" t="s">
        <v>225</v>
      </c>
      <c r="C45" s="275" t="s">
        <v>269</v>
      </c>
      <c r="D45" s="276" t="s">
        <v>160</v>
      </c>
    </row>
    <row r="46" spans="1:4" x14ac:dyDescent="0.3">
      <c r="A46" s="274" t="s">
        <v>342</v>
      </c>
      <c r="B46" s="275" t="s">
        <v>249</v>
      </c>
      <c r="C46" s="275" t="s">
        <v>269</v>
      </c>
      <c r="D46" s="276" t="s">
        <v>160</v>
      </c>
    </row>
    <row r="47" spans="1:4" x14ac:dyDescent="0.3">
      <c r="A47" s="277" t="s">
        <v>314</v>
      </c>
      <c r="B47" s="517" t="s">
        <v>254</v>
      </c>
      <c r="C47" s="275" t="s">
        <v>268</v>
      </c>
      <c r="D47" s="276" t="s">
        <v>274</v>
      </c>
    </row>
    <row r="48" spans="1:4" x14ac:dyDescent="0.3">
      <c r="A48" s="272" t="s">
        <v>349</v>
      </c>
      <c r="B48" s="273" t="s">
        <v>229</v>
      </c>
      <c r="C48" s="275" t="s">
        <v>269</v>
      </c>
      <c r="D48" s="276" t="s">
        <v>276</v>
      </c>
    </row>
    <row r="49" spans="1:4" x14ac:dyDescent="0.3">
      <c r="A49" s="272" t="s">
        <v>315</v>
      </c>
      <c r="B49" s="273" t="s">
        <v>230</v>
      </c>
      <c r="C49" s="275" t="s">
        <v>161</v>
      </c>
      <c r="D49" s="276" t="s">
        <v>276</v>
      </c>
    </row>
    <row r="50" spans="1:4" x14ac:dyDescent="0.3">
      <c r="A50" s="278" t="s">
        <v>316</v>
      </c>
      <c r="B50" s="273" t="s">
        <v>243</v>
      </c>
      <c r="C50" s="275" t="s">
        <v>161</v>
      </c>
      <c r="D50" s="276" t="s">
        <v>275</v>
      </c>
    </row>
    <row r="51" spans="1:4" x14ac:dyDescent="0.3">
      <c r="A51" s="274" t="s">
        <v>317</v>
      </c>
      <c r="B51" s="275" t="s">
        <v>207</v>
      </c>
      <c r="C51" s="275" t="s">
        <v>269</v>
      </c>
      <c r="D51" s="276" t="s">
        <v>274</v>
      </c>
    </row>
    <row r="52" spans="1:4" x14ac:dyDescent="0.3">
      <c r="A52" s="278" t="s">
        <v>318</v>
      </c>
      <c r="B52" s="280" t="s">
        <v>237</v>
      </c>
      <c r="C52" s="275" t="s">
        <v>269</v>
      </c>
      <c r="D52" s="276" t="s">
        <v>275</v>
      </c>
    </row>
    <row r="53" spans="1:4" x14ac:dyDescent="0.3">
      <c r="A53" s="272" t="s">
        <v>319</v>
      </c>
      <c r="B53" s="273" t="s">
        <v>231</v>
      </c>
      <c r="C53" s="275" t="s">
        <v>268</v>
      </c>
      <c r="D53" s="276" t="s">
        <v>276</v>
      </c>
    </row>
    <row r="54" spans="1:4" x14ac:dyDescent="0.3">
      <c r="A54" s="278" t="s">
        <v>320</v>
      </c>
      <c r="B54" s="273" t="s">
        <v>244</v>
      </c>
      <c r="C54" s="275" t="s">
        <v>269</v>
      </c>
      <c r="D54" s="276" t="s">
        <v>275</v>
      </c>
    </row>
    <row r="55" spans="1:4" x14ac:dyDescent="0.3">
      <c r="A55" s="272" t="s">
        <v>321</v>
      </c>
      <c r="B55" s="273" t="s">
        <v>200</v>
      </c>
      <c r="C55" s="275" t="s">
        <v>269</v>
      </c>
      <c r="D55" s="276" t="s">
        <v>277</v>
      </c>
    </row>
    <row r="56" spans="1:4" x14ac:dyDescent="0.3">
      <c r="A56" s="272" t="s">
        <v>322</v>
      </c>
      <c r="B56" s="273" t="s">
        <v>260</v>
      </c>
      <c r="C56" s="275" t="s">
        <v>268</v>
      </c>
      <c r="D56" s="276" t="s">
        <v>276</v>
      </c>
    </row>
    <row r="57" spans="1:4" x14ac:dyDescent="0.3">
      <c r="A57" s="272" t="s">
        <v>323</v>
      </c>
      <c r="B57" s="273" t="s">
        <v>234</v>
      </c>
      <c r="C57" s="275" t="s">
        <v>269</v>
      </c>
      <c r="D57" s="276" t="s">
        <v>276</v>
      </c>
    </row>
    <row r="58" spans="1:4" x14ac:dyDescent="0.3">
      <c r="A58" s="272" t="s">
        <v>324</v>
      </c>
      <c r="B58" s="273" t="s">
        <v>232</v>
      </c>
      <c r="C58" s="275" t="s">
        <v>268</v>
      </c>
      <c r="D58" s="276" t="s">
        <v>276</v>
      </c>
    </row>
    <row r="59" spans="1:4" x14ac:dyDescent="0.3">
      <c r="A59" s="272" t="s">
        <v>325</v>
      </c>
      <c r="B59" s="273" t="s">
        <v>233</v>
      </c>
      <c r="C59" s="275" t="s">
        <v>269</v>
      </c>
      <c r="D59" s="276" t="s">
        <v>276</v>
      </c>
    </row>
    <row r="60" spans="1:4" x14ac:dyDescent="0.3">
      <c r="A60" s="274" t="s">
        <v>343</v>
      </c>
      <c r="B60" s="275" t="s">
        <v>250</v>
      </c>
      <c r="C60" s="275" t="s">
        <v>269</v>
      </c>
      <c r="D60" s="276" t="s">
        <v>276</v>
      </c>
    </row>
    <row r="61" spans="1:4" x14ac:dyDescent="0.3">
      <c r="A61" s="278" t="s">
        <v>326</v>
      </c>
      <c r="B61" s="273" t="s">
        <v>263</v>
      </c>
      <c r="C61" s="275" t="s">
        <v>268</v>
      </c>
      <c r="D61" s="276" t="s">
        <v>275</v>
      </c>
    </row>
    <row r="62" spans="1:4" x14ac:dyDescent="0.3">
      <c r="A62" s="278" t="s">
        <v>327</v>
      </c>
      <c r="B62" s="280" t="s">
        <v>266</v>
      </c>
      <c r="C62" s="275" t="s">
        <v>269</v>
      </c>
      <c r="D62" s="276" t="s">
        <v>275</v>
      </c>
    </row>
    <row r="63" spans="1:4" x14ac:dyDescent="0.3">
      <c r="A63" s="272" t="s">
        <v>350</v>
      </c>
      <c r="B63" s="273" t="s">
        <v>260</v>
      </c>
      <c r="C63" s="275" t="s">
        <v>268</v>
      </c>
      <c r="D63" s="276" t="s">
        <v>276</v>
      </c>
    </row>
    <row r="64" spans="1:4" x14ac:dyDescent="0.3">
      <c r="A64" s="272" t="s">
        <v>328</v>
      </c>
      <c r="B64" s="273" t="s">
        <v>219</v>
      </c>
      <c r="C64" s="275" t="s">
        <v>269</v>
      </c>
      <c r="D64" s="276" t="s">
        <v>160</v>
      </c>
    </row>
    <row r="65" spans="1:4" x14ac:dyDescent="0.3">
      <c r="A65" s="272" t="s">
        <v>351</v>
      </c>
      <c r="B65" s="273" t="s">
        <v>238</v>
      </c>
      <c r="C65" s="275" t="s">
        <v>161</v>
      </c>
      <c r="D65" s="276" t="s">
        <v>276</v>
      </c>
    </row>
    <row r="66" spans="1:4" x14ac:dyDescent="0.3">
      <c r="A66" s="272" t="s">
        <v>329</v>
      </c>
      <c r="B66" s="273" t="s">
        <v>220</v>
      </c>
      <c r="C66" s="275" t="s">
        <v>269</v>
      </c>
      <c r="D66" s="276" t="s">
        <v>160</v>
      </c>
    </row>
    <row r="67" spans="1:4" x14ac:dyDescent="0.3">
      <c r="A67" s="274" t="s">
        <v>330</v>
      </c>
      <c r="B67" s="275" t="s">
        <v>210</v>
      </c>
      <c r="C67" s="275" t="s">
        <v>161</v>
      </c>
      <c r="D67" s="276" t="s">
        <v>274</v>
      </c>
    </row>
    <row r="68" spans="1:4" x14ac:dyDescent="0.3">
      <c r="A68" s="272" t="s">
        <v>331</v>
      </c>
      <c r="B68" s="273" t="s">
        <v>234</v>
      </c>
      <c r="C68" s="275" t="s">
        <v>273</v>
      </c>
      <c r="D68" s="276" t="s">
        <v>276</v>
      </c>
    </row>
    <row r="69" spans="1:4" x14ac:dyDescent="0.3">
      <c r="A69" s="272" t="s">
        <v>332</v>
      </c>
      <c r="B69" s="273" t="s">
        <v>238</v>
      </c>
      <c r="C69" s="275" t="s">
        <v>161</v>
      </c>
      <c r="D69" s="276" t="s">
        <v>276</v>
      </c>
    </row>
    <row r="70" spans="1:4" x14ac:dyDescent="0.3">
      <c r="A70" s="274" t="s">
        <v>344</v>
      </c>
      <c r="B70" s="275" t="s">
        <v>251</v>
      </c>
      <c r="C70" s="275" t="s">
        <v>268</v>
      </c>
      <c r="D70" s="276" t="s">
        <v>276</v>
      </c>
    </row>
    <row r="71" spans="1:4" x14ac:dyDescent="0.3">
      <c r="A71" s="278" t="s">
        <v>333</v>
      </c>
      <c r="B71" s="273" t="s">
        <v>236</v>
      </c>
      <c r="C71" s="275" t="s">
        <v>269</v>
      </c>
      <c r="D71" s="276" t="s">
        <v>275</v>
      </c>
    </row>
    <row r="72" spans="1:4" x14ac:dyDescent="0.3">
      <c r="A72" s="274" t="s">
        <v>345</v>
      </c>
      <c r="B72" s="275" t="s">
        <v>252</v>
      </c>
      <c r="C72" s="275" t="s">
        <v>269</v>
      </c>
      <c r="D72" s="276" t="s">
        <v>275</v>
      </c>
    </row>
    <row r="73" spans="1:4" x14ac:dyDescent="0.3">
      <c r="A73" s="272" t="s">
        <v>334</v>
      </c>
      <c r="B73" s="273" t="s">
        <v>221</v>
      </c>
      <c r="C73" s="275" t="s">
        <v>269</v>
      </c>
      <c r="D73" s="276" t="s">
        <v>160</v>
      </c>
    </row>
    <row r="74" spans="1:4" x14ac:dyDescent="0.3">
      <c r="A74" s="274" t="s">
        <v>346</v>
      </c>
      <c r="B74" s="275" t="s">
        <v>253</v>
      </c>
      <c r="C74" s="275" t="s">
        <v>269</v>
      </c>
      <c r="D74" s="276" t="s">
        <v>160</v>
      </c>
    </row>
    <row r="75" spans="1:4" x14ac:dyDescent="0.3">
      <c r="A75" s="274" t="s">
        <v>335</v>
      </c>
      <c r="B75" s="275" t="s">
        <v>208</v>
      </c>
      <c r="C75" s="275" t="s">
        <v>269</v>
      </c>
      <c r="D75" s="276" t="s">
        <v>274</v>
      </c>
    </row>
    <row r="76" spans="1:4" x14ac:dyDescent="0.3">
      <c r="A76" s="270" t="s">
        <v>336</v>
      </c>
      <c r="B76" s="271" t="s">
        <v>201</v>
      </c>
      <c r="C76" s="275" t="s">
        <v>269</v>
      </c>
      <c r="D76" s="276" t="s">
        <v>277</v>
      </c>
    </row>
    <row r="77" spans="1:4" x14ac:dyDescent="0.3">
      <c r="A77" s="274" t="s">
        <v>347</v>
      </c>
      <c r="B77" s="275" t="s">
        <v>265</v>
      </c>
      <c r="C77" s="275" t="s">
        <v>269</v>
      </c>
      <c r="D77" s="276" t="s">
        <v>277</v>
      </c>
    </row>
    <row r="78" spans="1:4" x14ac:dyDescent="0.3">
      <c r="A78" s="272" t="s">
        <v>337</v>
      </c>
      <c r="B78" s="273" t="s">
        <v>222</v>
      </c>
      <c r="C78" s="275" t="s">
        <v>269</v>
      </c>
      <c r="D78" s="276" t="s">
        <v>160</v>
      </c>
    </row>
    <row r="79" spans="1:4" x14ac:dyDescent="0.3">
      <c r="A79" s="274" t="s">
        <v>338</v>
      </c>
      <c r="B79" s="275" t="s">
        <v>256</v>
      </c>
      <c r="C79" s="275" t="s">
        <v>269</v>
      </c>
      <c r="D79" s="276" t="s">
        <v>274</v>
      </c>
    </row>
  </sheetData>
  <sortState xmlns:xlrd2="http://schemas.microsoft.com/office/spreadsheetml/2017/richdata2" ref="A2:C79">
    <sortCondition ref="A2:A79"/>
  </sortState>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658F-7B9E-4020-A1C7-9BDC3F2CD1C8}">
  <sheetPr codeName="Sheet10"/>
  <dimension ref="A1:S99"/>
  <sheetViews>
    <sheetView view="pageBreakPreview" topLeftCell="A16" zoomScale="115" zoomScaleSheetLayoutView="115" workbookViewId="0">
      <selection activeCell="E35" sqref="E35:H35"/>
    </sheetView>
  </sheetViews>
  <sheetFormatPr defaultColWidth="10.28515625" defaultRowHeight="16.5" x14ac:dyDescent="0.3"/>
  <cols>
    <col min="1" max="1" width="11.140625" style="1" customWidth="1"/>
    <col min="2" max="2" width="10" style="1" customWidth="1"/>
    <col min="3" max="4" width="13.5703125" style="1" customWidth="1"/>
    <col min="5" max="5" width="14.7109375" style="1" customWidth="1"/>
    <col min="6" max="6" width="12" style="1" customWidth="1"/>
    <col min="7" max="8" width="11.5703125" style="1" customWidth="1"/>
    <col min="9" max="256" width="10.28515625" style="1"/>
    <col min="257" max="258" width="10" style="1" customWidth="1"/>
    <col min="259" max="260" width="13.5703125" style="1" customWidth="1"/>
    <col min="261" max="261" width="14.7109375" style="1" customWidth="1"/>
    <col min="262" max="262" width="12" style="1" customWidth="1"/>
    <col min="263" max="264" width="11.5703125" style="1" customWidth="1"/>
    <col min="265" max="512" width="10.28515625" style="1"/>
    <col min="513" max="514" width="10" style="1" customWidth="1"/>
    <col min="515" max="516" width="13.5703125" style="1" customWidth="1"/>
    <col min="517" max="517" width="14.7109375" style="1" customWidth="1"/>
    <col min="518" max="518" width="12" style="1" customWidth="1"/>
    <col min="519" max="520" width="11.5703125" style="1" customWidth="1"/>
    <col min="521" max="768" width="10.28515625" style="1"/>
    <col min="769" max="770" width="10" style="1" customWidth="1"/>
    <col min="771" max="772" width="13.5703125" style="1" customWidth="1"/>
    <col min="773" max="773" width="14.7109375" style="1" customWidth="1"/>
    <col min="774" max="774" width="12" style="1" customWidth="1"/>
    <col min="775" max="776" width="11.5703125" style="1" customWidth="1"/>
    <col min="777" max="1024" width="10.28515625" style="1"/>
    <col min="1025" max="1026" width="10" style="1" customWidth="1"/>
    <col min="1027" max="1028" width="13.5703125" style="1" customWidth="1"/>
    <col min="1029" max="1029" width="14.7109375" style="1" customWidth="1"/>
    <col min="1030" max="1030" width="12" style="1" customWidth="1"/>
    <col min="1031" max="1032" width="11.5703125" style="1" customWidth="1"/>
    <col min="1033" max="1280" width="10.28515625" style="1"/>
    <col min="1281" max="1282" width="10" style="1" customWidth="1"/>
    <col min="1283" max="1284" width="13.5703125" style="1" customWidth="1"/>
    <col min="1285" max="1285" width="14.7109375" style="1" customWidth="1"/>
    <col min="1286" max="1286" width="12" style="1" customWidth="1"/>
    <col min="1287" max="1288" width="11.5703125" style="1" customWidth="1"/>
    <col min="1289" max="1536" width="10.28515625" style="1"/>
    <col min="1537" max="1538" width="10" style="1" customWidth="1"/>
    <col min="1539" max="1540" width="13.5703125" style="1" customWidth="1"/>
    <col min="1541" max="1541" width="14.7109375" style="1" customWidth="1"/>
    <col min="1542" max="1542" width="12" style="1" customWidth="1"/>
    <col min="1543" max="1544" width="11.5703125" style="1" customWidth="1"/>
    <col min="1545" max="1792" width="10.28515625" style="1"/>
    <col min="1793" max="1794" width="10" style="1" customWidth="1"/>
    <col min="1795" max="1796" width="13.5703125" style="1" customWidth="1"/>
    <col min="1797" max="1797" width="14.7109375" style="1" customWidth="1"/>
    <col min="1798" max="1798" width="12" style="1" customWidth="1"/>
    <col min="1799" max="1800" width="11.5703125" style="1" customWidth="1"/>
    <col min="1801" max="2048" width="10.28515625" style="1"/>
    <col min="2049" max="2050" width="10" style="1" customWidth="1"/>
    <col min="2051" max="2052" width="13.5703125" style="1" customWidth="1"/>
    <col min="2053" max="2053" width="14.7109375" style="1" customWidth="1"/>
    <col min="2054" max="2054" width="12" style="1" customWidth="1"/>
    <col min="2055" max="2056" width="11.5703125" style="1" customWidth="1"/>
    <col min="2057" max="2304" width="10.28515625" style="1"/>
    <col min="2305" max="2306" width="10" style="1" customWidth="1"/>
    <col min="2307" max="2308" width="13.5703125" style="1" customWidth="1"/>
    <col min="2309" max="2309" width="14.7109375" style="1" customWidth="1"/>
    <col min="2310" max="2310" width="12" style="1" customWidth="1"/>
    <col min="2311" max="2312" width="11.5703125" style="1" customWidth="1"/>
    <col min="2313" max="2560" width="10.28515625" style="1"/>
    <col min="2561" max="2562" width="10" style="1" customWidth="1"/>
    <col min="2563" max="2564" width="13.5703125" style="1" customWidth="1"/>
    <col min="2565" max="2565" width="14.7109375" style="1" customWidth="1"/>
    <col min="2566" max="2566" width="12" style="1" customWidth="1"/>
    <col min="2567" max="2568" width="11.5703125" style="1" customWidth="1"/>
    <col min="2569" max="2816" width="10.28515625" style="1"/>
    <col min="2817" max="2818" width="10" style="1" customWidth="1"/>
    <col min="2819" max="2820" width="13.5703125" style="1" customWidth="1"/>
    <col min="2821" max="2821" width="14.7109375" style="1" customWidth="1"/>
    <col min="2822" max="2822" width="12" style="1" customWidth="1"/>
    <col min="2823" max="2824" width="11.5703125" style="1" customWidth="1"/>
    <col min="2825" max="3072" width="10.28515625" style="1"/>
    <col min="3073" max="3074" width="10" style="1" customWidth="1"/>
    <col min="3075" max="3076" width="13.5703125" style="1" customWidth="1"/>
    <col min="3077" max="3077" width="14.7109375" style="1" customWidth="1"/>
    <col min="3078" max="3078" width="12" style="1" customWidth="1"/>
    <col min="3079" max="3080" width="11.5703125" style="1" customWidth="1"/>
    <col min="3081" max="3328" width="10.28515625" style="1"/>
    <col min="3329" max="3330" width="10" style="1" customWidth="1"/>
    <col min="3331" max="3332" width="13.5703125" style="1" customWidth="1"/>
    <col min="3333" max="3333" width="14.7109375" style="1" customWidth="1"/>
    <col min="3334" max="3334" width="12" style="1" customWidth="1"/>
    <col min="3335" max="3336" width="11.5703125" style="1" customWidth="1"/>
    <col min="3337" max="3584" width="10.28515625" style="1"/>
    <col min="3585" max="3586" width="10" style="1" customWidth="1"/>
    <col min="3587" max="3588" width="13.5703125" style="1" customWidth="1"/>
    <col min="3589" max="3589" width="14.7109375" style="1" customWidth="1"/>
    <col min="3590" max="3590" width="12" style="1" customWidth="1"/>
    <col min="3591" max="3592" width="11.5703125" style="1" customWidth="1"/>
    <col min="3593" max="3840" width="10.28515625" style="1"/>
    <col min="3841" max="3842" width="10" style="1" customWidth="1"/>
    <col min="3843" max="3844" width="13.5703125" style="1" customWidth="1"/>
    <col min="3845" max="3845" width="14.7109375" style="1" customWidth="1"/>
    <col min="3846" max="3846" width="12" style="1" customWidth="1"/>
    <col min="3847" max="3848" width="11.5703125" style="1" customWidth="1"/>
    <col min="3849" max="4096" width="10.28515625" style="1"/>
    <col min="4097" max="4098" width="10" style="1" customWidth="1"/>
    <col min="4099" max="4100" width="13.5703125" style="1" customWidth="1"/>
    <col min="4101" max="4101" width="14.7109375" style="1" customWidth="1"/>
    <col min="4102" max="4102" width="12" style="1" customWidth="1"/>
    <col min="4103" max="4104" width="11.5703125" style="1" customWidth="1"/>
    <col min="4105" max="4352" width="10.28515625" style="1"/>
    <col min="4353" max="4354" width="10" style="1" customWidth="1"/>
    <col min="4355" max="4356" width="13.5703125" style="1" customWidth="1"/>
    <col min="4357" max="4357" width="14.7109375" style="1" customWidth="1"/>
    <col min="4358" max="4358" width="12" style="1" customWidth="1"/>
    <col min="4359" max="4360" width="11.5703125" style="1" customWidth="1"/>
    <col min="4361" max="4608" width="10.28515625" style="1"/>
    <col min="4609" max="4610" width="10" style="1" customWidth="1"/>
    <col min="4611" max="4612" width="13.5703125" style="1" customWidth="1"/>
    <col min="4613" max="4613" width="14.7109375" style="1" customWidth="1"/>
    <col min="4614" max="4614" width="12" style="1" customWidth="1"/>
    <col min="4615" max="4616" width="11.5703125" style="1" customWidth="1"/>
    <col min="4617" max="4864" width="10.28515625" style="1"/>
    <col min="4865" max="4866" width="10" style="1" customWidth="1"/>
    <col min="4867" max="4868" width="13.5703125" style="1" customWidth="1"/>
    <col min="4869" max="4869" width="14.7109375" style="1" customWidth="1"/>
    <col min="4870" max="4870" width="12" style="1" customWidth="1"/>
    <col min="4871" max="4872" width="11.5703125" style="1" customWidth="1"/>
    <col min="4873" max="5120" width="10.28515625" style="1"/>
    <col min="5121" max="5122" width="10" style="1" customWidth="1"/>
    <col min="5123" max="5124" width="13.5703125" style="1" customWidth="1"/>
    <col min="5125" max="5125" width="14.7109375" style="1" customWidth="1"/>
    <col min="5126" max="5126" width="12" style="1" customWidth="1"/>
    <col min="5127" max="5128" width="11.5703125" style="1" customWidth="1"/>
    <col min="5129" max="5376" width="10.28515625" style="1"/>
    <col min="5377" max="5378" width="10" style="1" customWidth="1"/>
    <col min="5379" max="5380" width="13.5703125" style="1" customWidth="1"/>
    <col min="5381" max="5381" width="14.7109375" style="1" customWidth="1"/>
    <col min="5382" max="5382" width="12" style="1" customWidth="1"/>
    <col min="5383" max="5384" width="11.5703125" style="1" customWidth="1"/>
    <col min="5385" max="5632" width="10.28515625" style="1"/>
    <col min="5633" max="5634" width="10" style="1" customWidth="1"/>
    <col min="5635" max="5636" width="13.5703125" style="1" customWidth="1"/>
    <col min="5637" max="5637" width="14.7109375" style="1" customWidth="1"/>
    <col min="5638" max="5638" width="12" style="1" customWidth="1"/>
    <col min="5639" max="5640" width="11.5703125" style="1" customWidth="1"/>
    <col min="5641" max="5888" width="10.28515625" style="1"/>
    <col min="5889" max="5890" width="10" style="1" customWidth="1"/>
    <col min="5891" max="5892" width="13.5703125" style="1" customWidth="1"/>
    <col min="5893" max="5893" width="14.7109375" style="1" customWidth="1"/>
    <col min="5894" max="5894" width="12" style="1" customWidth="1"/>
    <col min="5895" max="5896" width="11.5703125" style="1" customWidth="1"/>
    <col min="5897" max="6144" width="10.28515625" style="1"/>
    <col min="6145" max="6146" width="10" style="1" customWidth="1"/>
    <col min="6147" max="6148" width="13.5703125" style="1" customWidth="1"/>
    <col min="6149" max="6149" width="14.7109375" style="1" customWidth="1"/>
    <col min="6150" max="6150" width="12" style="1" customWidth="1"/>
    <col min="6151" max="6152" width="11.5703125" style="1" customWidth="1"/>
    <col min="6153" max="6400" width="10.28515625" style="1"/>
    <col min="6401" max="6402" width="10" style="1" customWidth="1"/>
    <col min="6403" max="6404" width="13.5703125" style="1" customWidth="1"/>
    <col min="6405" max="6405" width="14.7109375" style="1" customWidth="1"/>
    <col min="6406" max="6406" width="12" style="1" customWidth="1"/>
    <col min="6407" max="6408" width="11.5703125" style="1" customWidth="1"/>
    <col min="6409" max="6656" width="10.28515625" style="1"/>
    <col min="6657" max="6658" width="10" style="1" customWidth="1"/>
    <col min="6659" max="6660" width="13.5703125" style="1" customWidth="1"/>
    <col min="6661" max="6661" width="14.7109375" style="1" customWidth="1"/>
    <col min="6662" max="6662" width="12" style="1" customWidth="1"/>
    <col min="6663" max="6664" width="11.5703125" style="1" customWidth="1"/>
    <col min="6665" max="6912" width="10.28515625" style="1"/>
    <col min="6913" max="6914" width="10" style="1" customWidth="1"/>
    <col min="6915" max="6916" width="13.5703125" style="1" customWidth="1"/>
    <col min="6917" max="6917" width="14.7109375" style="1" customWidth="1"/>
    <col min="6918" max="6918" width="12" style="1" customWidth="1"/>
    <col min="6919" max="6920" width="11.5703125" style="1" customWidth="1"/>
    <col min="6921" max="7168" width="10.28515625" style="1"/>
    <col min="7169" max="7170" width="10" style="1" customWidth="1"/>
    <col min="7171" max="7172" width="13.5703125" style="1" customWidth="1"/>
    <col min="7173" max="7173" width="14.7109375" style="1" customWidth="1"/>
    <col min="7174" max="7174" width="12" style="1" customWidth="1"/>
    <col min="7175" max="7176" width="11.5703125" style="1" customWidth="1"/>
    <col min="7177" max="7424" width="10.28515625" style="1"/>
    <col min="7425" max="7426" width="10" style="1" customWidth="1"/>
    <col min="7427" max="7428" width="13.5703125" style="1" customWidth="1"/>
    <col min="7429" max="7429" width="14.7109375" style="1" customWidth="1"/>
    <col min="7430" max="7430" width="12" style="1" customWidth="1"/>
    <col min="7431" max="7432" width="11.5703125" style="1" customWidth="1"/>
    <col min="7433" max="7680" width="10.28515625" style="1"/>
    <col min="7681" max="7682" width="10" style="1" customWidth="1"/>
    <col min="7683" max="7684" width="13.5703125" style="1" customWidth="1"/>
    <col min="7685" max="7685" width="14.7109375" style="1" customWidth="1"/>
    <col min="7686" max="7686" width="12" style="1" customWidth="1"/>
    <col min="7687" max="7688" width="11.5703125" style="1" customWidth="1"/>
    <col min="7689" max="7936" width="10.28515625" style="1"/>
    <col min="7937" max="7938" width="10" style="1" customWidth="1"/>
    <col min="7939" max="7940" width="13.5703125" style="1" customWidth="1"/>
    <col min="7941" max="7941" width="14.7109375" style="1" customWidth="1"/>
    <col min="7942" max="7942" width="12" style="1" customWidth="1"/>
    <col min="7943" max="7944" width="11.5703125" style="1" customWidth="1"/>
    <col min="7945" max="8192" width="10.28515625" style="1"/>
    <col min="8193" max="8194" width="10" style="1" customWidth="1"/>
    <col min="8195" max="8196" width="13.5703125" style="1" customWidth="1"/>
    <col min="8197" max="8197" width="14.7109375" style="1" customWidth="1"/>
    <col min="8198" max="8198" width="12" style="1" customWidth="1"/>
    <col min="8199" max="8200" width="11.5703125" style="1" customWidth="1"/>
    <col min="8201" max="8448" width="10.28515625" style="1"/>
    <col min="8449" max="8450" width="10" style="1" customWidth="1"/>
    <col min="8451" max="8452" width="13.5703125" style="1" customWidth="1"/>
    <col min="8453" max="8453" width="14.7109375" style="1" customWidth="1"/>
    <col min="8454" max="8454" width="12" style="1" customWidth="1"/>
    <col min="8455" max="8456" width="11.5703125" style="1" customWidth="1"/>
    <col min="8457" max="8704" width="10.28515625" style="1"/>
    <col min="8705" max="8706" width="10" style="1" customWidth="1"/>
    <col min="8707" max="8708" width="13.5703125" style="1" customWidth="1"/>
    <col min="8709" max="8709" width="14.7109375" style="1" customWidth="1"/>
    <col min="8710" max="8710" width="12" style="1" customWidth="1"/>
    <col min="8711" max="8712" width="11.5703125" style="1" customWidth="1"/>
    <col min="8713" max="8960" width="10.28515625" style="1"/>
    <col min="8961" max="8962" width="10" style="1" customWidth="1"/>
    <col min="8963" max="8964" width="13.5703125" style="1" customWidth="1"/>
    <col min="8965" max="8965" width="14.7109375" style="1" customWidth="1"/>
    <col min="8966" max="8966" width="12" style="1" customWidth="1"/>
    <col min="8967" max="8968" width="11.5703125" style="1" customWidth="1"/>
    <col min="8969" max="9216" width="10.28515625" style="1"/>
    <col min="9217" max="9218" width="10" style="1" customWidth="1"/>
    <col min="9219" max="9220" width="13.5703125" style="1" customWidth="1"/>
    <col min="9221" max="9221" width="14.7109375" style="1" customWidth="1"/>
    <col min="9222" max="9222" width="12" style="1" customWidth="1"/>
    <col min="9223" max="9224" width="11.5703125" style="1" customWidth="1"/>
    <col min="9225" max="9472" width="10.28515625" style="1"/>
    <col min="9473" max="9474" width="10" style="1" customWidth="1"/>
    <col min="9475" max="9476" width="13.5703125" style="1" customWidth="1"/>
    <col min="9477" max="9477" width="14.7109375" style="1" customWidth="1"/>
    <col min="9478" max="9478" width="12" style="1" customWidth="1"/>
    <col min="9479" max="9480" width="11.5703125" style="1" customWidth="1"/>
    <col min="9481" max="9728" width="10.28515625" style="1"/>
    <col min="9729" max="9730" width="10" style="1" customWidth="1"/>
    <col min="9731" max="9732" width="13.5703125" style="1" customWidth="1"/>
    <col min="9733" max="9733" width="14.7109375" style="1" customWidth="1"/>
    <col min="9734" max="9734" width="12" style="1" customWidth="1"/>
    <col min="9735" max="9736" width="11.5703125" style="1" customWidth="1"/>
    <col min="9737" max="9984" width="10.28515625" style="1"/>
    <col min="9985" max="9986" width="10" style="1" customWidth="1"/>
    <col min="9987" max="9988" width="13.5703125" style="1" customWidth="1"/>
    <col min="9989" max="9989" width="14.7109375" style="1" customWidth="1"/>
    <col min="9990" max="9990" width="12" style="1" customWidth="1"/>
    <col min="9991" max="9992" width="11.5703125" style="1" customWidth="1"/>
    <col min="9993" max="10240" width="10.28515625" style="1"/>
    <col min="10241" max="10242" width="10" style="1" customWidth="1"/>
    <col min="10243" max="10244" width="13.5703125" style="1" customWidth="1"/>
    <col min="10245" max="10245" width="14.7109375" style="1" customWidth="1"/>
    <col min="10246" max="10246" width="12" style="1" customWidth="1"/>
    <col min="10247" max="10248" width="11.5703125" style="1" customWidth="1"/>
    <col min="10249" max="10496" width="10.28515625" style="1"/>
    <col min="10497" max="10498" width="10" style="1" customWidth="1"/>
    <col min="10499" max="10500" width="13.5703125" style="1" customWidth="1"/>
    <col min="10501" max="10501" width="14.7109375" style="1" customWidth="1"/>
    <col min="10502" max="10502" width="12" style="1" customWidth="1"/>
    <col min="10503" max="10504" width="11.5703125" style="1" customWidth="1"/>
    <col min="10505" max="10752" width="10.28515625" style="1"/>
    <col min="10753" max="10754" width="10" style="1" customWidth="1"/>
    <col min="10755" max="10756" width="13.5703125" style="1" customWidth="1"/>
    <col min="10757" max="10757" width="14.7109375" style="1" customWidth="1"/>
    <col min="10758" max="10758" width="12" style="1" customWidth="1"/>
    <col min="10759" max="10760" width="11.5703125" style="1" customWidth="1"/>
    <col min="10761" max="11008" width="10.28515625" style="1"/>
    <col min="11009" max="11010" width="10" style="1" customWidth="1"/>
    <col min="11011" max="11012" width="13.5703125" style="1" customWidth="1"/>
    <col min="11013" max="11013" width="14.7109375" style="1" customWidth="1"/>
    <col min="11014" max="11014" width="12" style="1" customWidth="1"/>
    <col min="11015" max="11016" width="11.5703125" style="1" customWidth="1"/>
    <col min="11017" max="11264" width="10.28515625" style="1"/>
    <col min="11265" max="11266" width="10" style="1" customWidth="1"/>
    <col min="11267" max="11268" width="13.5703125" style="1" customWidth="1"/>
    <col min="11269" max="11269" width="14.7109375" style="1" customWidth="1"/>
    <col min="11270" max="11270" width="12" style="1" customWidth="1"/>
    <col min="11271" max="11272" width="11.5703125" style="1" customWidth="1"/>
    <col min="11273" max="11520" width="10.28515625" style="1"/>
    <col min="11521" max="11522" width="10" style="1" customWidth="1"/>
    <col min="11523" max="11524" width="13.5703125" style="1" customWidth="1"/>
    <col min="11525" max="11525" width="14.7109375" style="1" customWidth="1"/>
    <col min="11526" max="11526" width="12" style="1" customWidth="1"/>
    <col min="11527" max="11528" width="11.5703125" style="1" customWidth="1"/>
    <col min="11529" max="11776" width="10.28515625" style="1"/>
    <col min="11777" max="11778" width="10" style="1" customWidth="1"/>
    <col min="11779" max="11780" width="13.5703125" style="1" customWidth="1"/>
    <col min="11781" max="11781" width="14.7109375" style="1" customWidth="1"/>
    <col min="11782" max="11782" width="12" style="1" customWidth="1"/>
    <col min="11783" max="11784" width="11.5703125" style="1" customWidth="1"/>
    <col min="11785" max="12032" width="10.28515625" style="1"/>
    <col min="12033" max="12034" width="10" style="1" customWidth="1"/>
    <col min="12035" max="12036" width="13.5703125" style="1" customWidth="1"/>
    <col min="12037" max="12037" width="14.7109375" style="1" customWidth="1"/>
    <col min="12038" max="12038" width="12" style="1" customWidth="1"/>
    <col min="12039" max="12040" width="11.5703125" style="1" customWidth="1"/>
    <col min="12041" max="12288" width="10.28515625" style="1"/>
    <col min="12289" max="12290" width="10" style="1" customWidth="1"/>
    <col min="12291" max="12292" width="13.5703125" style="1" customWidth="1"/>
    <col min="12293" max="12293" width="14.7109375" style="1" customWidth="1"/>
    <col min="12294" max="12294" width="12" style="1" customWidth="1"/>
    <col min="12295" max="12296" width="11.5703125" style="1" customWidth="1"/>
    <col min="12297" max="12544" width="10.28515625" style="1"/>
    <col min="12545" max="12546" width="10" style="1" customWidth="1"/>
    <col min="12547" max="12548" width="13.5703125" style="1" customWidth="1"/>
    <col min="12549" max="12549" width="14.7109375" style="1" customWidth="1"/>
    <col min="12550" max="12550" width="12" style="1" customWidth="1"/>
    <col min="12551" max="12552" width="11.5703125" style="1" customWidth="1"/>
    <col min="12553" max="12800" width="10.28515625" style="1"/>
    <col min="12801" max="12802" width="10" style="1" customWidth="1"/>
    <col min="12803" max="12804" width="13.5703125" style="1" customWidth="1"/>
    <col min="12805" max="12805" width="14.7109375" style="1" customWidth="1"/>
    <col min="12806" max="12806" width="12" style="1" customWidth="1"/>
    <col min="12807" max="12808" width="11.5703125" style="1" customWidth="1"/>
    <col min="12809" max="13056" width="10.28515625" style="1"/>
    <col min="13057" max="13058" width="10" style="1" customWidth="1"/>
    <col min="13059" max="13060" width="13.5703125" style="1" customWidth="1"/>
    <col min="13061" max="13061" width="14.7109375" style="1" customWidth="1"/>
    <col min="13062" max="13062" width="12" style="1" customWidth="1"/>
    <col min="13063" max="13064" width="11.5703125" style="1" customWidth="1"/>
    <col min="13065" max="13312" width="10.28515625" style="1"/>
    <col min="13313" max="13314" width="10" style="1" customWidth="1"/>
    <col min="13315" max="13316" width="13.5703125" style="1" customWidth="1"/>
    <col min="13317" max="13317" width="14.7109375" style="1" customWidth="1"/>
    <col min="13318" max="13318" width="12" style="1" customWidth="1"/>
    <col min="13319" max="13320" width="11.5703125" style="1" customWidth="1"/>
    <col min="13321" max="13568" width="10.28515625" style="1"/>
    <col min="13569" max="13570" width="10" style="1" customWidth="1"/>
    <col min="13571" max="13572" width="13.5703125" style="1" customWidth="1"/>
    <col min="13573" max="13573" width="14.7109375" style="1" customWidth="1"/>
    <col min="13574" max="13574" width="12" style="1" customWidth="1"/>
    <col min="13575" max="13576" width="11.5703125" style="1" customWidth="1"/>
    <col min="13577" max="13824" width="10.28515625" style="1"/>
    <col min="13825" max="13826" width="10" style="1" customWidth="1"/>
    <col min="13827" max="13828" width="13.5703125" style="1" customWidth="1"/>
    <col min="13829" max="13829" width="14.7109375" style="1" customWidth="1"/>
    <col min="13830" max="13830" width="12" style="1" customWidth="1"/>
    <col min="13831" max="13832" width="11.5703125" style="1" customWidth="1"/>
    <col min="13833" max="14080" width="10.28515625" style="1"/>
    <col min="14081" max="14082" width="10" style="1" customWidth="1"/>
    <col min="14083" max="14084" width="13.5703125" style="1" customWidth="1"/>
    <col min="14085" max="14085" width="14.7109375" style="1" customWidth="1"/>
    <col min="14086" max="14086" width="12" style="1" customWidth="1"/>
    <col min="14087" max="14088" width="11.5703125" style="1" customWidth="1"/>
    <col min="14089" max="14336" width="10.28515625" style="1"/>
    <col min="14337" max="14338" width="10" style="1" customWidth="1"/>
    <col min="14339" max="14340" width="13.5703125" style="1" customWidth="1"/>
    <col min="14341" max="14341" width="14.7109375" style="1" customWidth="1"/>
    <col min="14342" max="14342" width="12" style="1" customWidth="1"/>
    <col min="14343" max="14344" width="11.5703125" style="1" customWidth="1"/>
    <col min="14345" max="14592" width="10.28515625" style="1"/>
    <col min="14593" max="14594" width="10" style="1" customWidth="1"/>
    <col min="14595" max="14596" width="13.5703125" style="1" customWidth="1"/>
    <col min="14597" max="14597" width="14.7109375" style="1" customWidth="1"/>
    <col min="14598" max="14598" width="12" style="1" customWidth="1"/>
    <col min="14599" max="14600" width="11.5703125" style="1" customWidth="1"/>
    <col min="14601" max="14848" width="10.28515625" style="1"/>
    <col min="14849" max="14850" width="10" style="1" customWidth="1"/>
    <col min="14851" max="14852" width="13.5703125" style="1" customWidth="1"/>
    <col min="14853" max="14853" width="14.7109375" style="1" customWidth="1"/>
    <col min="14854" max="14854" width="12" style="1" customWidth="1"/>
    <col min="14855" max="14856" width="11.5703125" style="1" customWidth="1"/>
    <col min="14857" max="15104" width="10.28515625" style="1"/>
    <col min="15105" max="15106" width="10" style="1" customWidth="1"/>
    <col min="15107" max="15108" width="13.5703125" style="1" customWidth="1"/>
    <col min="15109" max="15109" width="14.7109375" style="1" customWidth="1"/>
    <col min="15110" max="15110" width="12" style="1" customWidth="1"/>
    <col min="15111" max="15112" width="11.5703125" style="1" customWidth="1"/>
    <col min="15113" max="15360" width="10.28515625" style="1"/>
    <col min="15361" max="15362" width="10" style="1" customWidth="1"/>
    <col min="15363" max="15364" width="13.5703125" style="1" customWidth="1"/>
    <col min="15365" max="15365" width="14.7109375" style="1" customWidth="1"/>
    <col min="15366" max="15366" width="12" style="1" customWidth="1"/>
    <col min="15367" max="15368" width="11.5703125" style="1" customWidth="1"/>
    <col min="15369" max="15616" width="10.28515625" style="1"/>
    <col min="15617" max="15618" width="10" style="1" customWidth="1"/>
    <col min="15619" max="15620" width="13.5703125" style="1" customWidth="1"/>
    <col min="15621" max="15621" width="14.7109375" style="1" customWidth="1"/>
    <col min="15622" max="15622" width="12" style="1" customWidth="1"/>
    <col min="15623" max="15624" width="11.5703125" style="1" customWidth="1"/>
    <col min="15625" max="15872" width="10.28515625" style="1"/>
    <col min="15873" max="15874" width="10" style="1" customWidth="1"/>
    <col min="15875" max="15876" width="13.5703125" style="1" customWidth="1"/>
    <col min="15877" max="15877" width="14.7109375" style="1" customWidth="1"/>
    <col min="15878" max="15878" width="12" style="1" customWidth="1"/>
    <col min="15879" max="15880" width="11.5703125" style="1" customWidth="1"/>
    <col min="15881" max="16128" width="10.28515625" style="1"/>
    <col min="16129" max="16130" width="10" style="1" customWidth="1"/>
    <col min="16131" max="16132" width="13.5703125" style="1" customWidth="1"/>
    <col min="16133" max="16133" width="14.7109375" style="1" customWidth="1"/>
    <col min="16134" max="16134" width="12" style="1" customWidth="1"/>
    <col min="16135" max="16136" width="11.5703125" style="1" customWidth="1"/>
    <col min="16137" max="16384" width="10.28515625" style="1"/>
  </cols>
  <sheetData>
    <row r="1" spans="1:19" ht="21" customHeight="1" x14ac:dyDescent="0.3">
      <c r="G1" s="496" t="s">
        <v>132</v>
      </c>
      <c r="H1" s="496"/>
      <c r="K1" s="487"/>
      <c r="L1" s="487"/>
      <c r="M1" s="487"/>
      <c r="N1" s="487"/>
      <c r="O1" s="487"/>
      <c r="P1" s="487"/>
      <c r="Q1" s="487"/>
      <c r="R1" s="487"/>
      <c r="S1" s="487"/>
    </row>
    <row r="2" spans="1:19" x14ac:dyDescent="0.3">
      <c r="A2" s="490" t="s">
        <v>0</v>
      </c>
      <c r="B2" s="490"/>
      <c r="C2" s="490"/>
      <c r="D2" s="490"/>
      <c r="E2" s="490"/>
      <c r="F2" s="490"/>
      <c r="G2" s="490"/>
      <c r="H2" s="490"/>
      <c r="K2" s="220"/>
      <c r="L2" s="220"/>
      <c r="M2" s="220"/>
      <c r="N2" s="220"/>
      <c r="O2" s="220"/>
      <c r="P2" s="220"/>
      <c r="Q2" s="220"/>
      <c r="R2" s="220"/>
      <c r="S2" s="220"/>
    </row>
    <row r="3" spans="1:19" x14ac:dyDescent="0.3">
      <c r="A3" s="490" t="s">
        <v>1</v>
      </c>
      <c r="B3" s="490"/>
      <c r="C3" s="490"/>
      <c r="D3" s="490"/>
      <c r="E3" s="490"/>
      <c r="F3" s="490"/>
      <c r="G3" s="490"/>
      <c r="H3" s="490"/>
      <c r="K3" s="220"/>
      <c r="L3" s="220"/>
      <c r="M3" s="220"/>
      <c r="N3" s="220"/>
      <c r="O3" s="220"/>
      <c r="P3" s="220"/>
      <c r="Q3" s="220"/>
      <c r="R3" s="220"/>
      <c r="S3" s="220"/>
    </row>
    <row r="4" spans="1:19" x14ac:dyDescent="0.3">
      <c r="A4" s="490" t="s">
        <v>2</v>
      </c>
      <c r="B4" s="490"/>
      <c r="C4" s="490"/>
      <c r="D4" s="490"/>
      <c r="E4" s="490"/>
      <c r="F4" s="490"/>
      <c r="G4" s="490"/>
      <c r="H4" s="490"/>
      <c r="K4" s="487"/>
      <c r="L4" s="487"/>
      <c r="M4" s="487"/>
      <c r="N4" s="487"/>
      <c r="O4" s="487"/>
      <c r="P4" s="487"/>
      <c r="Q4" s="487"/>
      <c r="R4" s="487"/>
      <c r="S4" s="487"/>
    </row>
    <row r="5" spans="1:19" x14ac:dyDescent="0.3">
      <c r="A5" s="490" t="s">
        <v>3</v>
      </c>
      <c r="B5" s="490"/>
      <c r="C5" s="490"/>
      <c r="D5" s="490"/>
      <c r="E5" s="490"/>
      <c r="F5" s="490"/>
      <c r="G5" s="490"/>
      <c r="H5" s="490"/>
      <c r="K5" s="487"/>
      <c r="L5" s="487"/>
      <c r="M5" s="487"/>
      <c r="N5" s="487"/>
      <c r="O5" s="487"/>
      <c r="P5" s="487"/>
      <c r="Q5" s="487"/>
      <c r="R5" s="487"/>
      <c r="S5" s="487"/>
    </row>
    <row r="6" spans="1:19" x14ac:dyDescent="0.3">
      <c r="A6" s="497" t="str">
        <f>"DISTRICT OF KABANKALAN "&amp;'DATA ENTRY'!B3</f>
        <v>DISTRICT OF KABANKALAN III</v>
      </c>
      <c r="B6" s="497"/>
      <c r="C6" s="497"/>
      <c r="D6" s="497"/>
      <c r="E6" s="497"/>
      <c r="F6" s="497"/>
      <c r="G6" s="497"/>
      <c r="H6" s="497"/>
      <c r="I6" s="161"/>
      <c r="K6" s="488"/>
      <c r="L6" s="488"/>
      <c r="M6" s="488"/>
      <c r="N6" s="488"/>
      <c r="O6" s="488"/>
      <c r="P6" s="488"/>
      <c r="Q6" s="488"/>
      <c r="R6" s="488"/>
      <c r="S6" s="488"/>
    </row>
    <row r="7" spans="1:19" ht="5.0999999999999996" customHeight="1" x14ac:dyDescent="0.3">
      <c r="A7" s="221"/>
      <c r="B7" s="221"/>
      <c r="C7" s="221"/>
      <c r="D7" s="221"/>
      <c r="E7" s="221"/>
      <c r="F7" s="221"/>
      <c r="G7" s="221"/>
      <c r="H7" s="221"/>
      <c r="I7" s="161"/>
      <c r="K7" s="222"/>
      <c r="L7" s="222"/>
      <c r="M7" s="222"/>
      <c r="N7" s="222"/>
      <c r="O7" s="222"/>
      <c r="P7" s="222"/>
      <c r="Q7" s="222"/>
      <c r="R7" s="222"/>
      <c r="S7" s="222"/>
    </row>
    <row r="8" spans="1:19" x14ac:dyDescent="0.3">
      <c r="A8" s="497" t="str">
        <f>UPPER('DATA ENTRY'!B2)</f>
        <v>DAAN BANUA NATIONAL HIGH SCHOOL</v>
      </c>
      <c r="B8" s="497"/>
      <c r="C8" s="497"/>
      <c r="D8" s="497"/>
      <c r="E8" s="497"/>
      <c r="F8" s="497"/>
      <c r="G8" s="497"/>
      <c r="H8" s="497"/>
      <c r="I8" s="161"/>
      <c r="K8" s="222"/>
      <c r="L8" s="222"/>
      <c r="M8" s="222"/>
      <c r="N8" s="222"/>
      <c r="O8" s="222"/>
      <c r="P8" s="222"/>
      <c r="Q8" s="222"/>
      <c r="R8" s="222"/>
      <c r="S8" s="222"/>
    </row>
    <row r="9" spans="1:19" ht="5.0999999999999996" customHeight="1" x14ac:dyDescent="0.3">
      <c r="A9" s="221"/>
      <c r="B9" s="221"/>
      <c r="C9" s="221"/>
      <c r="D9" s="221"/>
      <c r="E9" s="221"/>
      <c r="F9" s="221"/>
      <c r="G9" s="221"/>
      <c r="H9" s="221"/>
      <c r="I9" s="161"/>
      <c r="K9" s="222"/>
      <c r="L9" s="222"/>
      <c r="M9" s="222"/>
      <c r="N9" s="222"/>
      <c r="O9" s="222"/>
      <c r="P9" s="222"/>
      <c r="Q9" s="222"/>
      <c r="R9" s="222"/>
      <c r="S9" s="222"/>
    </row>
    <row r="10" spans="1:19" ht="9" customHeight="1" x14ac:dyDescent="0.3">
      <c r="A10" s="498" t="s">
        <v>133</v>
      </c>
      <c r="B10" s="498"/>
      <c r="C10" s="498"/>
      <c r="D10" s="498"/>
      <c r="E10" s="498"/>
      <c r="F10" s="498"/>
      <c r="G10" s="498"/>
      <c r="H10" s="498"/>
      <c r="I10" s="162"/>
      <c r="J10" s="163"/>
      <c r="K10" s="489"/>
      <c r="L10" s="489"/>
      <c r="M10" s="489"/>
      <c r="N10" s="489"/>
      <c r="O10" s="489"/>
      <c r="P10" s="489"/>
      <c r="Q10" s="489"/>
      <c r="R10" s="489"/>
      <c r="S10" s="489"/>
    </row>
    <row r="11" spans="1:19" ht="21" customHeight="1" x14ac:dyDescent="0.3">
      <c r="A11" s="498"/>
      <c r="B11" s="498"/>
      <c r="C11" s="498"/>
      <c r="D11" s="498"/>
      <c r="E11" s="498"/>
      <c r="F11" s="498"/>
      <c r="G11" s="498"/>
      <c r="H11" s="498"/>
      <c r="I11" s="162"/>
      <c r="J11" s="163"/>
    </row>
    <row r="12" spans="1:19" ht="16.5" customHeight="1" x14ac:dyDescent="0.3">
      <c r="A12" s="162"/>
      <c r="B12" s="162"/>
      <c r="C12" s="162"/>
      <c r="D12" s="162"/>
      <c r="E12" s="162"/>
      <c r="F12" s="162"/>
      <c r="G12" s="162"/>
      <c r="H12" s="162"/>
      <c r="I12" s="162"/>
      <c r="J12" s="163"/>
    </row>
    <row r="13" spans="1:19" s="167" customFormat="1" ht="18" customHeight="1" x14ac:dyDescent="0.25">
      <c r="A13" s="164" t="s">
        <v>180</v>
      </c>
      <c r="B13" s="474" t="str">
        <f>UPPER('DATA ENTRY'!B2)</f>
        <v>DAAN BANUA NATIONAL HIGH SCHOOL</v>
      </c>
      <c r="C13" s="474"/>
      <c r="D13" s="474"/>
      <c r="E13" s="474"/>
      <c r="F13" s="474"/>
      <c r="G13" s="474"/>
      <c r="H13" s="474"/>
      <c r="I13" s="166"/>
    </row>
    <row r="14" spans="1:19" s="167" customFormat="1" ht="18" customHeight="1" x14ac:dyDescent="0.25">
      <c r="A14" s="164" t="s">
        <v>134</v>
      </c>
      <c r="B14" s="165"/>
      <c r="C14" s="165"/>
      <c r="D14" s="165"/>
      <c r="E14" s="165"/>
      <c r="F14" s="168" t="s">
        <v>157</v>
      </c>
      <c r="H14" s="165"/>
      <c r="I14" s="166"/>
    </row>
    <row r="15" spans="1:19" ht="4.5" customHeight="1" thickBot="1" x14ac:dyDescent="0.35"/>
    <row r="16" spans="1:19" ht="18.75" thickBot="1" x14ac:dyDescent="0.35">
      <c r="A16" s="499" t="s">
        <v>32</v>
      </c>
      <c r="B16" s="499" t="s">
        <v>33</v>
      </c>
      <c r="C16" s="502" t="s">
        <v>64</v>
      </c>
      <c r="D16" s="503"/>
      <c r="E16" s="504" t="s">
        <v>62</v>
      </c>
      <c r="F16" s="505"/>
      <c r="G16" s="510" t="s">
        <v>135</v>
      </c>
      <c r="H16" s="499" t="s">
        <v>136</v>
      </c>
      <c r="I16" s="169"/>
    </row>
    <row r="17" spans="1:9" ht="18" x14ac:dyDescent="0.3">
      <c r="A17" s="500"/>
      <c r="B17" s="500"/>
      <c r="C17" s="513" t="s">
        <v>182</v>
      </c>
      <c r="D17" s="507" t="s">
        <v>181</v>
      </c>
      <c r="E17" s="506"/>
      <c r="F17" s="507"/>
      <c r="G17" s="511"/>
      <c r="H17" s="511"/>
      <c r="I17" s="169"/>
    </row>
    <row r="18" spans="1:9" ht="18.75" thickBot="1" x14ac:dyDescent="0.35">
      <c r="A18" s="501"/>
      <c r="B18" s="501"/>
      <c r="C18" s="514"/>
      <c r="D18" s="509"/>
      <c r="E18" s="508"/>
      <c r="F18" s="509"/>
      <c r="G18" s="512"/>
      <c r="H18" s="512"/>
      <c r="I18" s="169"/>
    </row>
    <row r="19" spans="1:9" s="5" customFormat="1" x14ac:dyDescent="0.25">
      <c r="A19" s="250">
        <f>'DATA ENTRY'!E2</f>
        <v>1</v>
      </c>
      <c r="B19" s="250" t="str">
        <f>'DATA ENTRY'!D2</f>
        <v>ream</v>
      </c>
      <c r="C19" s="252">
        <f>'DATA ENTRY'!F2</f>
        <v>15</v>
      </c>
      <c r="D19" s="254">
        <f>C19*A19</f>
        <v>15</v>
      </c>
      <c r="E19" s="494" t="str">
        <f>'DATA ENTRY'!C2</f>
        <v>Bond Paper, A4, subs 20</v>
      </c>
      <c r="F19" s="495"/>
      <c r="G19" s="170"/>
      <c r="H19" s="171"/>
    </row>
    <row r="20" spans="1:9" s="5" customFormat="1" x14ac:dyDescent="0.25">
      <c r="A20" s="251">
        <f>'DATA ENTRY'!E3</f>
        <v>1</v>
      </c>
      <c r="B20" s="251" t="str">
        <f>'DATA ENTRY'!D3</f>
        <v>box</v>
      </c>
      <c r="C20" s="253">
        <f>'DATA ENTRY'!F3</f>
        <v>16</v>
      </c>
      <c r="D20" s="255">
        <f>C20*A20</f>
        <v>16</v>
      </c>
      <c r="E20" s="483" t="str">
        <f>'DATA ENTRY'!C3</f>
        <v>Bond Paper, Letter, subs 20</v>
      </c>
      <c r="F20" s="484"/>
      <c r="G20" s="171"/>
      <c r="H20" s="171"/>
    </row>
    <row r="21" spans="1:9" s="5" customFormat="1" x14ac:dyDescent="0.25">
      <c r="A21" s="251">
        <f>'DATA ENTRY'!E4</f>
        <v>2</v>
      </c>
      <c r="B21" s="251" t="str">
        <f>'DATA ENTRY'!D4</f>
        <v>ream</v>
      </c>
      <c r="C21" s="253">
        <f>'DATA ENTRY'!F4</f>
        <v>17</v>
      </c>
      <c r="D21" s="255">
        <f t="shared" ref="D21:D26" si="0">C21*A21</f>
        <v>34</v>
      </c>
      <c r="E21" s="483" t="str">
        <f>'DATA ENTRY'!C4</f>
        <v>Bond Paper, Legal, subs 20</v>
      </c>
      <c r="F21" s="484"/>
      <c r="G21" s="171"/>
      <c r="H21" s="171"/>
    </row>
    <row r="22" spans="1:9" s="5" customFormat="1" x14ac:dyDescent="0.25">
      <c r="A22" s="251">
        <f>'DATA ENTRY'!E5</f>
        <v>3</v>
      </c>
      <c r="B22" s="251" t="str">
        <f>'DATA ENTRY'!D5</f>
        <v>pcs</v>
      </c>
      <c r="C22" s="253">
        <f>'DATA ENTRY'!F5</f>
        <v>18.350000000000001</v>
      </c>
      <c r="D22" s="255">
        <f t="shared" si="0"/>
        <v>55.050000000000004</v>
      </c>
      <c r="E22" s="483" t="str">
        <f>'DATA ENTRY'!C5</f>
        <v>Bond Paper, Legal, subs 20</v>
      </c>
      <c r="F22" s="484"/>
      <c r="G22" s="171"/>
      <c r="H22" s="171"/>
    </row>
    <row r="23" spans="1:9" s="5" customFormat="1" x14ac:dyDescent="0.25">
      <c r="A23" s="251">
        <f>'DATA ENTRY'!E6</f>
        <v>4</v>
      </c>
      <c r="B23" s="251" t="str">
        <f>'DATA ENTRY'!D6</f>
        <v>pcs</v>
      </c>
      <c r="C23" s="253">
        <f>'DATA ENTRY'!F6</f>
        <v>19</v>
      </c>
      <c r="D23" s="255">
        <f t="shared" si="0"/>
        <v>76</v>
      </c>
      <c r="E23" s="483" t="str">
        <f>'DATA ENTRY'!C6</f>
        <v>Bond Paper, Legal, subs 20</v>
      </c>
      <c r="F23" s="484"/>
      <c r="G23" s="171"/>
      <c r="H23" s="171"/>
    </row>
    <row r="24" spans="1:9" x14ac:dyDescent="0.3">
      <c r="A24" s="251">
        <f>'DATA ENTRY'!E7</f>
        <v>5</v>
      </c>
      <c r="B24" s="251" t="str">
        <f>'DATA ENTRY'!D7</f>
        <v>pcs</v>
      </c>
      <c r="C24" s="253">
        <f>'DATA ENTRY'!F7</f>
        <v>20</v>
      </c>
      <c r="D24" s="255">
        <f t="shared" si="0"/>
        <v>100</v>
      </c>
      <c r="E24" s="483" t="str">
        <f>'DATA ENTRY'!C7</f>
        <v>Bond Paper, Legal, subs 20</v>
      </c>
      <c r="F24" s="484"/>
      <c r="G24" s="172"/>
      <c r="H24" s="172"/>
    </row>
    <row r="25" spans="1:9" x14ac:dyDescent="0.3">
      <c r="A25" s="251">
        <f>'DATA ENTRY'!E8</f>
        <v>6</v>
      </c>
      <c r="B25" s="251" t="str">
        <f>'DATA ENTRY'!D8</f>
        <v>pcs</v>
      </c>
      <c r="C25" s="253">
        <f>'DATA ENTRY'!F8</f>
        <v>21</v>
      </c>
      <c r="D25" s="255">
        <f t="shared" si="0"/>
        <v>126</v>
      </c>
      <c r="E25" s="483" t="str">
        <f>'DATA ENTRY'!C8</f>
        <v>Desktop Printer, A4, Continous Ink</v>
      </c>
      <c r="F25" s="484"/>
      <c r="G25" s="172"/>
      <c r="H25" s="172"/>
    </row>
    <row r="26" spans="1:9" x14ac:dyDescent="0.3">
      <c r="A26" s="251">
        <f>'DATA ENTRY'!E9</f>
        <v>78</v>
      </c>
      <c r="B26" s="251" t="str">
        <f>'DATA ENTRY'!D9</f>
        <v>pcs</v>
      </c>
      <c r="C26" s="253">
        <f>'DATA ENTRY'!F9</f>
        <v>22</v>
      </c>
      <c r="D26" s="255">
        <f t="shared" si="0"/>
        <v>1716</v>
      </c>
      <c r="E26" s="483">
        <f>'DATA ENTRY'!C9</f>
        <v>0</v>
      </c>
      <c r="F26" s="484"/>
      <c r="G26" s="172"/>
      <c r="H26" s="172"/>
    </row>
    <row r="27" spans="1:9" x14ac:dyDescent="0.3">
      <c r="A27" s="172"/>
      <c r="B27" s="172"/>
      <c r="C27" s="173"/>
      <c r="D27" s="174"/>
      <c r="E27" s="483"/>
      <c r="F27" s="484"/>
      <c r="G27" s="172"/>
      <c r="H27" s="172"/>
    </row>
    <row r="28" spans="1:9" x14ac:dyDescent="0.3">
      <c r="A28" s="172"/>
      <c r="B28" s="172"/>
      <c r="C28" s="173"/>
      <c r="D28" s="174"/>
      <c r="E28" s="485"/>
      <c r="F28" s="486"/>
      <c r="G28" s="172"/>
      <c r="H28" s="172"/>
    </row>
    <row r="29" spans="1:9" x14ac:dyDescent="0.3">
      <c r="A29" s="172"/>
      <c r="B29" s="172"/>
      <c r="C29" s="173"/>
      <c r="D29" s="174"/>
      <c r="E29" s="485"/>
      <c r="F29" s="486"/>
      <c r="G29" s="172"/>
      <c r="H29" s="172"/>
    </row>
    <row r="30" spans="1:9" ht="17.25" thickBot="1" x14ac:dyDescent="0.35">
      <c r="A30" s="172"/>
      <c r="B30" s="172"/>
      <c r="C30" s="173"/>
      <c r="D30" s="174"/>
      <c r="E30" s="485"/>
      <c r="F30" s="486"/>
      <c r="G30" s="172"/>
      <c r="H30" s="172"/>
    </row>
    <row r="31" spans="1:9" x14ac:dyDescent="0.3">
      <c r="A31" s="491" t="s">
        <v>137</v>
      </c>
      <c r="B31" s="492"/>
      <c r="C31" s="492"/>
      <c r="D31" s="493"/>
      <c r="E31" s="491" t="s">
        <v>126</v>
      </c>
      <c r="F31" s="492"/>
      <c r="G31" s="492"/>
      <c r="H31" s="493"/>
    </row>
    <row r="32" spans="1:9" ht="22.5" customHeight="1" x14ac:dyDescent="0.3">
      <c r="A32" s="480" t="s">
        <v>138</v>
      </c>
      <c r="B32" s="481"/>
      <c r="C32" s="481"/>
      <c r="D32" s="482"/>
      <c r="E32" s="480" t="s">
        <v>138</v>
      </c>
      <c r="F32" s="481"/>
      <c r="G32" s="481"/>
      <c r="H32" s="482"/>
      <c r="I32" s="2"/>
    </row>
    <row r="33" spans="1:9" x14ac:dyDescent="0.3">
      <c r="A33" s="480" t="s">
        <v>139</v>
      </c>
      <c r="B33" s="481"/>
      <c r="C33" s="481"/>
      <c r="D33" s="482"/>
      <c r="E33" s="480" t="s">
        <v>139</v>
      </c>
      <c r="F33" s="481"/>
      <c r="G33" s="481"/>
      <c r="H33" s="482"/>
      <c r="I33" s="2"/>
    </row>
    <row r="34" spans="1:9" ht="22.5" customHeight="1" x14ac:dyDescent="0.3">
      <c r="A34" s="480" t="s">
        <v>138</v>
      </c>
      <c r="B34" s="481"/>
      <c r="C34" s="481"/>
      <c r="D34" s="482"/>
      <c r="E34" s="480" t="s">
        <v>138</v>
      </c>
      <c r="F34" s="481"/>
      <c r="G34" s="481"/>
      <c r="H34" s="482"/>
      <c r="I34" s="2"/>
    </row>
    <row r="35" spans="1:9" x14ac:dyDescent="0.3">
      <c r="A35" s="480" t="s">
        <v>140</v>
      </c>
      <c r="B35" s="481"/>
      <c r="C35" s="481"/>
      <c r="D35" s="482"/>
      <c r="E35" s="480" t="s">
        <v>140</v>
      </c>
      <c r="F35" s="481"/>
      <c r="G35" s="481"/>
      <c r="H35" s="482"/>
      <c r="I35" s="2"/>
    </row>
    <row r="36" spans="1:9" ht="22.5" customHeight="1" x14ac:dyDescent="0.3">
      <c r="A36" s="480" t="s">
        <v>138</v>
      </c>
      <c r="B36" s="481"/>
      <c r="C36" s="481"/>
      <c r="D36" s="482"/>
      <c r="E36" s="480" t="s">
        <v>138</v>
      </c>
      <c r="F36" s="481"/>
      <c r="G36" s="481"/>
      <c r="H36" s="482"/>
      <c r="I36" s="2"/>
    </row>
    <row r="37" spans="1:9" ht="17.25" thickBot="1" x14ac:dyDescent="0.35">
      <c r="A37" s="477" t="s">
        <v>71</v>
      </c>
      <c r="B37" s="478"/>
      <c r="C37" s="478"/>
      <c r="D37" s="479"/>
      <c r="E37" s="477" t="s">
        <v>71</v>
      </c>
      <c r="F37" s="478"/>
      <c r="G37" s="478"/>
      <c r="H37" s="479"/>
      <c r="I37" s="2"/>
    </row>
    <row r="38" spans="1:9" ht="22.5" customHeight="1" x14ac:dyDescent="0.3">
      <c r="A38" s="209"/>
      <c r="B38" s="210"/>
      <c r="C38" s="210"/>
      <c r="D38" s="211"/>
      <c r="E38" s="213" t="s">
        <v>154</v>
      </c>
      <c r="F38" s="214"/>
      <c r="G38" s="214"/>
      <c r="H38" s="214"/>
      <c r="I38" s="2"/>
    </row>
    <row r="39" spans="1:9" ht="22.5" customHeight="1" x14ac:dyDescent="0.3">
      <c r="A39" s="209"/>
      <c r="B39" s="210"/>
      <c r="C39" s="210"/>
      <c r="D39" s="211"/>
      <c r="E39" s="215"/>
      <c r="F39" s="216"/>
      <c r="G39" s="215"/>
      <c r="H39" s="215"/>
      <c r="I39" s="2"/>
    </row>
    <row r="40" spans="1:9" x14ac:dyDescent="0.3">
      <c r="A40" s="209"/>
      <c r="B40" s="210"/>
      <c r="C40" s="210"/>
      <c r="D40" s="211"/>
      <c r="E40" s="476" t="s">
        <v>156</v>
      </c>
      <c r="F40" s="476"/>
      <c r="G40" s="476"/>
      <c r="H40" s="476"/>
      <c r="I40" s="2"/>
    </row>
    <row r="41" spans="1:9" ht="17.25" thickBot="1" x14ac:dyDescent="0.35">
      <c r="A41" s="217"/>
      <c r="B41" s="218"/>
      <c r="C41" s="218"/>
      <c r="D41" s="219"/>
      <c r="E41" s="426" t="s">
        <v>155</v>
      </c>
      <c r="F41" s="426"/>
      <c r="G41" s="426"/>
      <c r="H41" s="426"/>
      <c r="I41" s="2"/>
    </row>
    <row r="42" spans="1:9" x14ac:dyDescent="0.3">
      <c r="A42" s="175"/>
    </row>
    <row r="43" spans="1:9" x14ac:dyDescent="0.3">
      <c r="A43" s="48"/>
    </row>
    <row r="47" spans="1:9" x14ac:dyDescent="0.3">
      <c r="A47" s="48"/>
      <c r="B47" s="48"/>
      <c r="C47" s="48"/>
      <c r="D47" s="48"/>
      <c r="E47" s="48"/>
      <c r="F47" s="48"/>
      <c r="G47" s="48"/>
      <c r="H47" s="48"/>
    </row>
    <row r="99" spans="1:8" x14ac:dyDescent="0.3">
      <c r="A99" s="475"/>
      <c r="B99" s="475"/>
      <c r="C99" s="475"/>
      <c r="D99" s="475"/>
      <c r="E99" s="475"/>
      <c r="F99" s="475"/>
      <c r="G99" s="475"/>
      <c r="H99" s="475"/>
    </row>
  </sheetData>
  <mergeCells count="51">
    <mergeCell ref="E21:F21"/>
    <mergeCell ref="G1:H1"/>
    <mergeCell ref="A6:H6"/>
    <mergeCell ref="A10:H11"/>
    <mergeCell ref="A16:A18"/>
    <mergeCell ref="B16:B18"/>
    <mergeCell ref="C16:D16"/>
    <mergeCell ref="E16:F18"/>
    <mergeCell ref="G16:G18"/>
    <mergeCell ref="H16:H18"/>
    <mergeCell ref="C17:C18"/>
    <mergeCell ref="D17:D18"/>
    <mergeCell ref="A2:H2"/>
    <mergeCell ref="A8:H8"/>
    <mergeCell ref="A36:D36"/>
    <mergeCell ref="E36:H36"/>
    <mergeCell ref="A3:H3"/>
    <mergeCell ref="A4:H4"/>
    <mergeCell ref="E32:H32"/>
    <mergeCell ref="E33:H33"/>
    <mergeCell ref="A34:D34"/>
    <mergeCell ref="E34:H34"/>
    <mergeCell ref="E26:F26"/>
    <mergeCell ref="E27:F27"/>
    <mergeCell ref="A31:D31"/>
    <mergeCell ref="E31:H31"/>
    <mergeCell ref="A32:D32"/>
    <mergeCell ref="A5:H5"/>
    <mergeCell ref="E19:F19"/>
    <mergeCell ref="E20:F20"/>
    <mergeCell ref="K1:S1"/>
    <mergeCell ref="K4:S4"/>
    <mergeCell ref="K5:S5"/>
    <mergeCell ref="K6:S6"/>
    <mergeCell ref="K10:S10"/>
    <mergeCell ref="B13:H13"/>
    <mergeCell ref="A99:H99"/>
    <mergeCell ref="E40:H40"/>
    <mergeCell ref="E41:H41"/>
    <mergeCell ref="E37:H37"/>
    <mergeCell ref="A33:D33"/>
    <mergeCell ref="E23:F23"/>
    <mergeCell ref="E24:F24"/>
    <mergeCell ref="E28:F28"/>
    <mergeCell ref="E29:F29"/>
    <mergeCell ref="E30:F30"/>
    <mergeCell ref="E25:F25"/>
    <mergeCell ref="A37:D37"/>
    <mergeCell ref="E22:F22"/>
    <mergeCell ref="A35:D35"/>
    <mergeCell ref="E35:H35"/>
  </mergeCells>
  <printOptions horizontalCentered="1" verticalCentered="1"/>
  <pageMargins left="0.25" right="0.25" top="0.42" bottom="0.25" header="0" footer="0.5"/>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CE264-B8B2-430D-8058-E64DBC504424}">
  <sheetPr codeName="Sheet2"/>
  <dimension ref="A1:F16"/>
  <sheetViews>
    <sheetView view="pageBreakPreview" zoomScale="235" zoomScaleNormal="175" zoomScaleSheetLayoutView="235" workbookViewId="0">
      <selection activeCell="F6" sqref="F6"/>
    </sheetView>
  </sheetViews>
  <sheetFormatPr defaultRowHeight="12.75" x14ac:dyDescent="0.2"/>
  <cols>
    <col min="1" max="1" width="11.7109375" style="17" customWidth="1"/>
    <col min="2" max="2" width="28.42578125" style="17" customWidth="1"/>
    <col min="3" max="3" width="26.85546875" style="17" customWidth="1"/>
    <col min="4" max="16384" width="9.140625" style="17"/>
  </cols>
  <sheetData>
    <row r="1" spans="1:6" ht="25.5" x14ac:dyDescent="0.2">
      <c r="A1" s="290" t="s">
        <v>188</v>
      </c>
      <c r="B1" s="291"/>
      <c r="C1" s="256" t="s">
        <v>62</v>
      </c>
      <c r="D1" s="256" t="s">
        <v>33</v>
      </c>
      <c r="E1" s="256" t="s">
        <v>32</v>
      </c>
      <c r="F1" s="256" t="s">
        <v>149</v>
      </c>
    </row>
    <row r="2" spans="1:6" x14ac:dyDescent="0.2">
      <c r="A2" s="286" t="s">
        <v>159</v>
      </c>
      <c r="B2" s="285" t="s">
        <v>340</v>
      </c>
      <c r="C2" s="258" t="s">
        <v>183</v>
      </c>
      <c r="D2" s="259" t="s">
        <v>186</v>
      </c>
      <c r="E2" s="259">
        <v>1</v>
      </c>
      <c r="F2" s="260">
        <v>15</v>
      </c>
    </row>
    <row r="3" spans="1:6" x14ac:dyDescent="0.2">
      <c r="A3" s="286" t="s">
        <v>158</v>
      </c>
      <c r="B3" s="284" t="str">
        <f>VLOOKUP(B2,'School+Head'!A2:D79,4,FALSE)</f>
        <v>III</v>
      </c>
      <c r="C3" s="258" t="s">
        <v>184</v>
      </c>
      <c r="D3" s="259" t="s">
        <v>187</v>
      </c>
      <c r="E3" s="259">
        <v>1</v>
      </c>
      <c r="F3" s="260">
        <v>16</v>
      </c>
    </row>
    <row r="4" spans="1:6" x14ac:dyDescent="0.2">
      <c r="A4" s="286" t="s">
        <v>148</v>
      </c>
      <c r="B4" s="284" t="str">
        <f>VLOOKUP(B2,'School+Head'!A2:D79,2,FALSE)</f>
        <v>DONNA BANAGLORIOSO</v>
      </c>
      <c r="C4" s="258" t="s">
        <v>185</v>
      </c>
      <c r="D4" s="259" t="s">
        <v>186</v>
      </c>
      <c r="E4" s="259">
        <v>2</v>
      </c>
      <c r="F4" s="260">
        <v>17</v>
      </c>
    </row>
    <row r="5" spans="1:6" x14ac:dyDescent="0.2">
      <c r="A5" s="286" t="s">
        <v>42</v>
      </c>
      <c r="B5" s="284" t="str">
        <f>VLOOKUP(B2,'School+Head'!A2:D79,3,FALSE)</f>
        <v>Principal I</v>
      </c>
      <c r="C5" s="258" t="s">
        <v>185</v>
      </c>
      <c r="D5" s="259" t="s">
        <v>168</v>
      </c>
      <c r="E5" s="259">
        <v>3</v>
      </c>
      <c r="F5" s="260">
        <v>18.350000000000001</v>
      </c>
    </row>
    <row r="6" spans="1:6" x14ac:dyDescent="0.2">
      <c r="A6" s="286" t="s">
        <v>26</v>
      </c>
      <c r="B6" s="257"/>
      <c r="C6" s="258" t="s">
        <v>185</v>
      </c>
      <c r="D6" s="259" t="s">
        <v>168</v>
      </c>
      <c r="E6" s="259">
        <v>4</v>
      </c>
      <c r="F6" s="260">
        <v>19</v>
      </c>
    </row>
    <row r="7" spans="1:6" x14ac:dyDescent="0.2">
      <c r="A7" s="286" t="s">
        <v>163</v>
      </c>
      <c r="B7" s="257"/>
      <c r="C7" s="258" t="s">
        <v>185</v>
      </c>
      <c r="D7" s="259" t="s">
        <v>168</v>
      </c>
      <c r="E7" s="259">
        <v>5</v>
      </c>
      <c r="F7" s="260">
        <v>20</v>
      </c>
    </row>
    <row r="8" spans="1:6" x14ac:dyDescent="0.2">
      <c r="A8" s="286" t="s">
        <v>164</v>
      </c>
      <c r="B8" s="257"/>
      <c r="C8" s="258" t="s">
        <v>348</v>
      </c>
      <c r="D8" s="259" t="s">
        <v>168</v>
      </c>
      <c r="E8" s="259">
        <v>6</v>
      </c>
      <c r="F8" s="260">
        <v>21</v>
      </c>
    </row>
    <row r="9" spans="1:6" x14ac:dyDescent="0.2">
      <c r="A9" s="286" t="s">
        <v>165</v>
      </c>
      <c r="B9" s="257"/>
      <c r="C9" s="258">
        <v>0</v>
      </c>
      <c r="D9" s="259" t="s">
        <v>168</v>
      </c>
      <c r="E9" s="259">
        <v>78</v>
      </c>
      <c r="F9" s="260">
        <v>22</v>
      </c>
    </row>
    <row r="10" spans="1:6" x14ac:dyDescent="0.2">
      <c r="A10" s="286" t="s">
        <v>166</v>
      </c>
      <c r="B10" s="257"/>
      <c r="C10" s="258">
        <v>0</v>
      </c>
      <c r="D10" s="259" t="s">
        <v>168</v>
      </c>
      <c r="E10" s="259">
        <v>78</v>
      </c>
      <c r="F10" s="260">
        <v>22</v>
      </c>
    </row>
    <row r="11" spans="1:6" x14ac:dyDescent="0.2">
      <c r="A11" s="286" t="s">
        <v>167</v>
      </c>
      <c r="B11" s="257"/>
      <c r="C11" s="258">
        <v>0</v>
      </c>
      <c r="D11" s="259" t="s">
        <v>168</v>
      </c>
      <c r="E11" s="259">
        <v>78</v>
      </c>
      <c r="F11" s="260">
        <v>22</v>
      </c>
    </row>
    <row r="12" spans="1:6" x14ac:dyDescent="0.2">
      <c r="A12" s="286" t="s">
        <v>162</v>
      </c>
      <c r="B12" s="257" t="s">
        <v>169</v>
      </c>
      <c r="C12" s="258">
        <v>0</v>
      </c>
      <c r="D12" s="259" t="s">
        <v>168</v>
      </c>
      <c r="E12" s="259">
        <v>78</v>
      </c>
      <c r="F12" s="260">
        <v>22</v>
      </c>
    </row>
    <row r="13" spans="1:6" x14ac:dyDescent="0.2">
      <c r="C13" s="258">
        <v>0</v>
      </c>
      <c r="D13" s="259" t="s">
        <v>168</v>
      </c>
      <c r="E13" s="259">
        <v>78</v>
      </c>
      <c r="F13" s="260">
        <v>22</v>
      </c>
    </row>
    <row r="14" spans="1:6" x14ac:dyDescent="0.2">
      <c r="C14" s="258">
        <v>0</v>
      </c>
      <c r="D14" s="259" t="s">
        <v>168</v>
      </c>
      <c r="E14" s="259">
        <v>78</v>
      </c>
      <c r="F14" s="260">
        <v>22</v>
      </c>
    </row>
    <row r="15" spans="1:6" x14ac:dyDescent="0.2">
      <c r="C15" s="258">
        <v>0</v>
      </c>
      <c r="D15" s="259" t="s">
        <v>168</v>
      </c>
      <c r="E15" s="259">
        <v>78</v>
      </c>
      <c r="F15" s="260">
        <v>22</v>
      </c>
    </row>
    <row r="16" spans="1:6" x14ac:dyDescent="0.2">
      <c r="C16" s="258">
        <v>0</v>
      </c>
      <c r="D16" s="259" t="s">
        <v>168</v>
      </c>
      <c r="E16" s="259">
        <v>78</v>
      </c>
      <c r="F16" s="260">
        <v>22</v>
      </c>
    </row>
  </sheetData>
  <mergeCells count="1">
    <mergeCell ref="A1:B1"/>
  </mergeCells>
  <pageMargins left="0.7" right="0.7" top="0.75" bottom="0.75" header="0.3" footer="0.3"/>
  <pageSetup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7B3A99D-E74F-4103-A24B-10A3C65E8438}">
          <x14:formula1>
            <xm:f>'School+Head'!$A$2:$A$79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867E4-663B-450B-8BB4-3E7D88BF283F}">
  <sheetPr codeName="Sheet3"/>
  <dimension ref="A1:H38"/>
  <sheetViews>
    <sheetView topLeftCell="A10" zoomScale="160" zoomScaleNormal="160" workbookViewId="0">
      <selection activeCell="B21" sqref="B21"/>
    </sheetView>
  </sheetViews>
  <sheetFormatPr defaultRowHeight="16.5" x14ac:dyDescent="0.3"/>
  <cols>
    <col min="1" max="1" width="9.5703125" style="1" customWidth="1"/>
    <col min="2" max="2" width="35.7109375" style="1" customWidth="1"/>
    <col min="3" max="4" width="9.140625" style="1"/>
    <col min="5" max="5" width="12.7109375" style="1" customWidth="1"/>
    <col min="6" max="6" width="15.7109375" style="1" customWidth="1"/>
    <col min="7" max="16384" width="9.140625" style="1"/>
  </cols>
  <sheetData>
    <row r="1" spans="1:8" x14ac:dyDescent="0.3">
      <c r="A1" s="294" t="s">
        <v>0</v>
      </c>
      <c r="B1" s="294"/>
      <c r="C1" s="294"/>
      <c r="D1" s="294"/>
      <c r="E1" s="294"/>
      <c r="F1" s="294"/>
      <c r="G1" s="176"/>
      <c r="H1" s="176"/>
    </row>
    <row r="2" spans="1:8" x14ac:dyDescent="0.3">
      <c r="A2" s="294" t="s">
        <v>1</v>
      </c>
      <c r="B2" s="294"/>
      <c r="C2" s="294"/>
      <c r="D2" s="294"/>
      <c r="E2" s="294"/>
      <c r="F2" s="294"/>
      <c r="G2" s="176"/>
      <c r="H2" s="176"/>
    </row>
    <row r="3" spans="1:8" x14ac:dyDescent="0.3">
      <c r="A3" s="294" t="s">
        <v>2</v>
      </c>
      <c r="B3" s="294"/>
      <c r="C3" s="294"/>
      <c r="D3" s="294"/>
      <c r="E3" s="294"/>
      <c r="F3" s="294"/>
      <c r="G3" s="176"/>
      <c r="H3" s="176"/>
    </row>
    <row r="4" spans="1:8" x14ac:dyDescent="0.3">
      <c r="A4" s="295" t="s">
        <v>3</v>
      </c>
      <c r="B4" s="295"/>
      <c r="C4" s="295"/>
      <c r="D4" s="295"/>
      <c r="E4" s="295"/>
      <c r="F4" s="295"/>
      <c r="G4" s="177"/>
      <c r="H4" s="177"/>
    </row>
    <row r="5" spans="1:8" x14ac:dyDescent="0.3">
      <c r="A5" s="295" t="str">
        <f>"DISTRICT OF KABANKALAN "&amp;'DATA ENTRY'!B3</f>
        <v>DISTRICT OF KABANKALAN III</v>
      </c>
      <c r="B5" s="295"/>
      <c r="C5" s="295"/>
      <c r="D5" s="295"/>
      <c r="E5" s="295"/>
      <c r="F5" s="295"/>
      <c r="G5" s="177"/>
      <c r="H5" s="177"/>
    </row>
    <row r="6" spans="1:8" x14ac:dyDescent="0.3">
      <c r="A6" s="296" t="str">
        <f>UPPER('DATA ENTRY'!B2)</f>
        <v>DAAN BANUA NATIONAL HIGH SCHOOL</v>
      </c>
      <c r="B6" s="296"/>
      <c r="C6" s="296"/>
      <c r="D6" s="296"/>
      <c r="E6" s="296"/>
      <c r="F6" s="296"/>
      <c r="G6" s="178"/>
      <c r="H6" s="178"/>
    </row>
    <row r="7" spans="1:8" x14ac:dyDescent="0.3">
      <c r="A7" s="294" t="s">
        <v>4</v>
      </c>
      <c r="B7" s="294"/>
      <c r="C7" s="294"/>
      <c r="D7" s="294"/>
      <c r="E7" s="294"/>
      <c r="F7" s="294"/>
      <c r="G7" s="176"/>
      <c r="H7" s="176"/>
    </row>
    <row r="8" spans="1:8" ht="5.0999999999999996" customHeight="1" x14ac:dyDescent="0.3"/>
    <row r="9" spans="1:8" ht="18" x14ac:dyDescent="0.3">
      <c r="A9" s="292" t="s">
        <v>170</v>
      </c>
      <c r="B9" s="292"/>
      <c r="C9" s="292"/>
      <c r="D9" s="292"/>
      <c r="E9" s="292"/>
      <c r="F9" s="292"/>
    </row>
    <row r="10" spans="1:8" x14ac:dyDescent="0.3">
      <c r="A10" s="293" t="s">
        <v>142</v>
      </c>
      <c r="B10" s="293"/>
      <c r="C10" s="293"/>
      <c r="D10" s="293"/>
      <c r="E10" s="293"/>
      <c r="F10" s="293"/>
    </row>
    <row r="11" spans="1:8" ht="5.0999999999999996" customHeight="1" x14ac:dyDescent="0.3">
      <c r="A11" s="188"/>
      <c r="B11" s="188"/>
      <c r="C11" s="188"/>
      <c r="D11" s="188"/>
      <c r="E11" s="188"/>
      <c r="F11" s="188"/>
    </row>
    <row r="12" spans="1:8" x14ac:dyDescent="0.3">
      <c r="A12" s="180" t="s">
        <v>150</v>
      </c>
      <c r="B12" s="26" t="str">
        <f>'DATA ENTRY'!B12</f>
        <v>Office Supplies</v>
      </c>
    </row>
    <row r="13" spans="1:8" ht="5.0999999999999996" customHeight="1" thickBot="1" x14ac:dyDescent="0.35"/>
    <row r="14" spans="1:8" ht="32.25" thickBot="1" x14ac:dyDescent="0.35">
      <c r="A14" s="185" t="s">
        <v>141</v>
      </c>
      <c r="B14" s="186" t="s">
        <v>62</v>
      </c>
      <c r="C14" s="186" t="s">
        <v>33</v>
      </c>
      <c r="D14" s="186" t="s">
        <v>32</v>
      </c>
      <c r="E14" s="186" t="s">
        <v>149</v>
      </c>
      <c r="F14" s="187" t="s">
        <v>64</v>
      </c>
    </row>
    <row r="15" spans="1:8" x14ac:dyDescent="0.3">
      <c r="A15" s="183">
        <v>1</v>
      </c>
      <c r="B15" s="184" t="str">
        <f>'DATA ENTRY'!C2</f>
        <v>Bond Paper, A4, subs 20</v>
      </c>
      <c r="C15" s="184" t="str">
        <f>'DATA ENTRY'!D2</f>
        <v>ream</v>
      </c>
      <c r="D15" s="184">
        <f>'DATA ENTRY'!E2</f>
        <v>1</v>
      </c>
      <c r="E15" s="227">
        <f>'DATA ENTRY'!F2</f>
        <v>15</v>
      </c>
      <c r="F15" s="228">
        <f>D15*E15</f>
        <v>15</v>
      </c>
    </row>
    <row r="16" spans="1:8" x14ac:dyDescent="0.3">
      <c r="A16" s="183">
        <v>2</v>
      </c>
      <c r="B16" s="184" t="str">
        <f>'DATA ENTRY'!C3</f>
        <v>Bond Paper, Letter, subs 20</v>
      </c>
      <c r="C16" s="184" t="str">
        <f>'DATA ENTRY'!D3</f>
        <v>box</v>
      </c>
      <c r="D16" s="184">
        <f>'DATA ENTRY'!E3</f>
        <v>1</v>
      </c>
      <c r="E16" s="227">
        <f>'DATA ENTRY'!F3</f>
        <v>16</v>
      </c>
      <c r="F16" s="228">
        <f t="shared" ref="F16:F24" si="0">D16*E16</f>
        <v>16</v>
      </c>
    </row>
    <row r="17" spans="1:6" x14ac:dyDescent="0.3">
      <c r="A17" s="183">
        <v>3</v>
      </c>
      <c r="B17" s="184" t="str">
        <f>'DATA ENTRY'!C4</f>
        <v>Bond Paper, Legal, subs 20</v>
      </c>
      <c r="C17" s="184" t="str">
        <f>'DATA ENTRY'!D4</f>
        <v>ream</v>
      </c>
      <c r="D17" s="184">
        <f>'DATA ENTRY'!E4</f>
        <v>2</v>
      </c>
      <c r="E17" s="227">
        <f>'DATA ENTRY'!F4</f>
        <v>17</v>
      </c>
      <c r="F17" s="228">
        <f t="shared" si="0"/>
        <v>34</v>
      </c>
    </row>
    <row r="18" spans="1:6" x14ac:dyDescent="0.3">
      <c r="A18" s="183">
        <v>4</v>
      </c>
      <c r="B18" s="184" t="str">
        <f>'DATA ENTRY'!C5</f>
        <v>Bond Paper, Legal, subs 20</v>
      </c>
      <c r="C18" s="184" t="str">
        <f>'DATA ENTRY'!D5</f>
        <v>pcs</v>
      </c>
      <c r="D18" s="184">
        <f>'DATA ENTRY'!E5</f>
        <v>3</v>
      </c>
      <c r="E18" s="227">
        <f>'DATA ENTRY'!F5</f>
        <v>18.350000000000001</v>
      </c>
      <c r="F18" s="228">
        <f t="shared" si="0"/>
        <v>55.050000000000004</v>
      </c>
    </row>
    <row r="19" spans="1:6" x14ac:dyDescent="0.3">
      <c r="A19" s="183">
        <v>5</v>
      </c>
      <c r="B19" s="184" t="str">
        <f>'DATA ENTRY'!C6</f>
        <v>Bond Paper, Legal, subs 20</v>
      </c>
      <c r="C19" s="184" t="str">
        <f>'DATA ENTRY'!D6</f>
        <v>pcs</v>
      </c>
      <c r="D19" s="184">
        <f>'DATA ENTRY'!E6</f>
        <v>4</v>
      </c>
      <c r="E19" s="227">
        <f>'DATA ENTRY'!F6</f>
        <v>19</v>
      </c>
      <c r="F19" s="228">
        <f t="shared" si="0"/>
        <v>76</v>
      </c>
    </row>
    <row r="20" spans="1:6" x14ac:dyDescent="0.3">
      <c r="A20" s="183">
        <v>6</v>
      </c>
      <c r="B20" s="184" t="str">
        <f>'DATA ENTRY'!C7</f>
        <v>Bond Paper, Legal, subs 20</v>
      </c>
      <c r="C20" s="184" t="str">
        <f>'DATA ENTRY'!D7</f>
        <v>pcs</v>
      </c>
      <c r="D20" s="184">
        <f>'DATA ENTRY'!E7</f>
        <v>5</v>
      </c>
      <c r="E20" s="227">
        <f>'DATA ENTRY'!F7</f>
        <v>20</v>
      </c>
      <c r="F20" s="228">
        <f t="shared" si="0"/>
        <v>100</v>
      </c>
    </row>
    <row r="21" spans="1:6" x14ac:dyDescent="0.3">
      <c r="A21" s="183">
        <v>7</v>
      </c>
      <c r="B21" s="184" t="str">
        <f>'DATA ENTRY'!C8</f>
        <v>Desktop Printer, A4, Continous Ink</v>
      </c>
      <c r="C21" s="184" t="str">
        <f>'DATA ENTRY'!D8</f>
        <v>pcs</v>
      </c>
      <c r="D21" s="184">
        <f>'DATA ENTRY'!E8</f>
        <v>6</v>
      </c>
      <c r="E21" s="227">
        <f>'DATA ENTRY'!F8</f>
        <v>21</v>
      </c>
      <c r="F21" s="228">
        <f t="shared" si="0"/>
        <v>126</v>
      </c>
    </row>
    <row r="22" spans="1:6" x14ac:dyDescent="0.3">
      <c r="A22" s="183">
        <v>8</v>
      </c>
      <c r="B22" s="184">
        <f>'DATA ENTRY'!C9</f>
        <v>0</v>
      </c>
      <c r="C22" s="184" t="str">
        <f>'DATA ENTRY'!D9</f>
        <v>pcs</v>
      </c>
      <c r="D22" s="184">
        <f>'DATA ENTRY'!E9</f>
        <v>78</v>
      </c>
      <c r="E22" s="227">
        <f>'DATA ENTRY'!F9</f>
        <v>22</v>
      </c>
      <c r="F22" s="228">
        <f t="shared" si="0"/>
        <v>1716</v>
      </c>
    </row>
    <row r="23" spans="1:6" x14ac:dyDescent="0.3">
      <c r="A23" s="183">
        <v>9</v>
      </c>
      <c r="B23" s="184">
        <f>'DATA ENTRY'!C10</f>
        <v>0</v>
      </c>
      <c r="C23" s="184" t="str">
        <f>'DATA ENTRY'!D10</f>
        <v>pcs</v>
      </c>
      <c r="D23" s="184">
        <f>'DATA ENTRY'!E10</f>
        <v>78</v>
      </c>
      <c r="E23" s="227">
        <f>'DATA ENTRY'!F10</f>
        <v>22</v>
      </c>
      <c r="F23" s="228">
        <f t="shared" si="0"/>
        <v>1716</v>
      </c>
    </row>
    <row r="24" spans="1:6" x14ac:dyDescent="0.3">
      <c r="A24" s="183">
        <v>10</v>
      </c>
      <c r="B24" s="184">
        <f>'DATA ENTRY'!C11</f>
        <v>0</v>
      </c>
      <c r="C24" s="184" t="str">
        <f>'DATA ENTRY'!D11</f>
        <v>pcs</v>
      </c>
      <c r="D24" s="184">
        <f>'DATA ENTRY'!E11</f>
        <v>78</v>
      </c>
      <c r="E24" s="227">
        <f>'DATA ENTRY'!F11</f>
        <v>22</v>
      </c>
      <c r="F24" s="228">
        <f t="shared" si="0"/>
        <v>1716</v>
      </c>
    </row>
    <row r="25" spans="1:6" x14ac:dyDescent="0.3">
      <c r="A25" s="183"/>
      <c r="B25" s="33"/>
      <c r="C25" s="33"/>
      <c r="D25" s="33"/>
      <c r="E25" s="33"/>
      <c r="F25" s="181"/>
    </row>
    <row r="26" spans="1:6" x14ac:dyDescent="0.3">
      <c r="A26" s="183"/>
      <c r="B26" s="33"/>
      <c r="C26" s="33"/>
      <c r="D26" s="33"/>
      <c r="E26" s="33"/>
      <c r="F26" s="181"/>
    </row>
    <row r="27" spans="1:6" ht="17.25" thickBot="1" x14ac:dyDescent="0.35">
      <c r="A27" s="182"/>
      <c r="B27" s="182"/>
      <c r="C27" s="182"/>
      <c r="D27" s="182"/>
      <c r="E27" s="182"/>
      <c r="F27" s="229">
        <f>SUM(F15:F26)</f>
        <v>5570.05</v>
      </c>
    </row>
    <row r="29" spans="1:6" x14ac:dyDescent="0.3">
      <c r="A29" s="223" t="s">
        <v>143</v>
      </c>
      <c r="B29" s="224"/>
      <c r="C29" s="224"/>
      <c r="D29" s="179" t="s">
        <v>145</v>
      </c>
    </row>
    <row r="30" spans="1:6" ht="35.1" customHeight="1" x14ac:dyDescent="0.3">
      <c r="A30" s="21" t="s">
        <v>105</v>
      </c>
      <c r="B30" s="224"/>
      <c r="C30" s="224"/>
      <c r="D30" s="177" t="s">
        <v>70</v>
      </c>
    </row>
    <row r="31" spans="1:6" x14ac:dyDescent="0.3">
      <c r="A31" s="225" t="s">
        <v>144</v>
      </c>
      <c r="B31" s="224"/>
      <c r="C31" s="224"/>
      <c r="D31" s="226" t="s">
        <v>147</v>
      </c>
    </row>
    <row r="32" spans="1:6" x14ac:dyDescent="0.3">
      <c r="A32" s="225"/>
      <c r="B32" s="224"/>
      <c r="C32" s="224"/>
      <c r="D32" s="224"/>
    </row>
    <row r="33" spans="2:4" x14ac:dyDescent="0.3">
      <c r="C33" s="224"/>
      <c r="D33" s="179" t="s">
        <v>146</v>
      </c>
    </row>
    <row r="34" spans="2:4" ht="35.1" customHeight="1" x14ac:dyDescent="0.3">
      <c r="C34" s="224"/>
      <c r="D34" s="178" t="str">
        <f>'DATA ENTRY'!B4</f>
        <v>DONNA BANAGLORIOSO</v>
      </c>
    </row>
    <row r="35" spans="2:4" x14ac:dyDescent="0.3">
      <c r="B35" s="224"/>
      <c r="D35" s="179" t="str">
        <f>'DATA ENTRY'!B5</f>
        <v>Principal I</v>
      </c>
    </row>
    <row r="38" spans="2:4" ht="35.1" customHeight="1" x14ac:dyDescent="0.3"/>
  </sheetData>
  <mergeCells count="9">
    <mergeCell ref="A9:F9"/>
    <mergeCell ref="A10:F10"/>
    <mergeCell ref="A1:F1"/>
    <mergeCell ref="A2:F2"/>
    <mergeCell ref="A3:F3"/>
    <mergeCell ref="A4:F4"/>
    <mergeCell ref="A5:F5"/>
    <mergeCell ref="A6:F6"/>
    <mergeCell ref="A7:F7"/>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7058-4BD7-4E6A-B77B-337105D93468}">
  <sheetPr codeName="Sheet4"/>
  <dimension ref="A1:H31"/>
  <sheetViews>
    <sheetView topLeftCell="A13" zoomScale="160" zoomScaleNormal="160" workbookViewId="0">
      <selection activeCell="A26" sqref="A26:F26"/>
    </sheetView>
  </sheetViews>
  <sheetFormatPr defaultColWidth="9.140625" defaultRowHeight="16.5" x14ac:dyDescent="0.3"/>
  <cols>
    <col min="1" max="1" width="5.85546875" style="1" customWidth="1"/>
    <col min="2" max="3" width="6.7109375" style="1" customWidth="1"/>
    <col min="4" max="4" width="31.28515625" style="1" customWidth="1"/>
    <col min="5" max="5" width="10.140625" style="1" customWidth="1"/>
    <col min="6" max="6" width="14.140625" style="1" customWidth="1"/>
    <col min="7" max="7" width="5.5703125" style="1" customWidth="1"/>
    <col min="8" max="8" width="17.7109375" style="1" customWidth="1"/>
    <col min="9" max="16384" width="9.140625" style="1"/>
  </cols>
  <sheetData>
    <row r="1" spans="1:8" x14ac:dyDescent="0.3">
      <c r="A1" s="294" t="s">
        <v>0</v>
      </c>
      <c r="B1" s="294"/>
      <c r="C1" s="294"/>
      <c r="D1" s="294"/>
      <c r="E1" s="294"/>
      <c r="F1" s="294"/>
      <c r="G1" s="294"/>
      <c r="H1" s="294"/>
    </row>
    <row r="2" spans="1:8" x14ac:dyDescent="0.3">
      <c r="A2" s="294" t="s">
        <v>1</v>
      </c>
      <c r="B2" s="294"/>
      <c r="C2" s="294"/>
      <c r="D2" s="294"/>
      <c r="E2" s="294"/>
      <c r="F2" s="294"/>
      <c r="G2" s="294"/>
      <c r="H2" s="294"/>
    </row>
    <row r="3" spans="1:8" x14ac:dyDescent="0.3">
      <c r="A3" s="294" t="s">
        <v>2</v>
      </c>
      <c r="B3" s="294"/>
      <c r="C3" s="294"/>
      <c r="D3" s="294"/>
      <c r="E3" s="294"/>
      <c r="F3" s="294"/>
      <c r="G3" s="294"/>
      <c r="H3" s="294"/>
    </row>
    <row r="4" spans="1:8" x14ac:dyDescent="0.3">
      <c r="A4" s="348" t="s">
        <v>3</v>
      </c>
      <c r="B4" s="348"/>
      <c r="C4" s="348"/>
      <c r="D4" s="348"/>
      <c r="E4" s="348"/>
      <c r="F4" s="348"/>
      <c r="G4" s="348"/>
      <c r="H4" s="348"/>
    </row>
    <row r="5" spans="1:8" x14ac:dyDescent="0.3">
      <c r="A5" s="348" t="str">
        <f>"DISTRICT OF KABANKALAN "&amp;'DATA ENTRY'!B3</f>
        <v>DISTRICT OF KABANKALAN III</v>
      </c>
      <c r="B5" s="348"/>
      <c r="C5" s="348"/>
      <c r="D5" s="348"/>
      <c r="E5" s="348"/>
      <c r="F5" s="348"/>
      <c r="G5" s="348"/>
      <c r="H5" s="348"/>
    </row>
    <row r="6" spans="1:8" x14ac:dyDescent="0.3">
      <c r="A6" s="296" t="str">
        <f>UPPER('DATA ENTRY'!B2)</f>
        <v>DAAN BANUA NATIONAL HIGH SCHOOL</v>
      </c>
      <c r="B6" s="296"/>
      <c r="C6" s="296"/>
      <c r="D6" s="296"/>
      <c r="E6" s="296"/>
      <c r="F6" s="296"/>
      <c r="G6" s="296"/>
      <c r="H6" s="296"/>
    </row>
    <row r="7" spans="1:8" x14ac:dyDescent="0.3">
      <c r="A7" s="294" t="s">
        <v>4</v>
      </c>
      <c r="B7" s="294"/>
      <c r="C7" s="294"/>
      <c r="D7" s="294"/>
      <c r="E7" s="294"/>
      <c r="F7" s="294"/>
      <c r="G7" s="294"/>
      <c r="H7" s="294"/>
    </row>
    <row r="8" spans="1:8" ht="8.1" customHeight="1" x14ac:dyDescent="0.3">
      <c r="A8" s="2"/>
      <c r="B8" s="2"/>
      <c r="C8" s="2"/>
      <c r="D8" s="2"/>
      <c r="E8" s="2"/>
      <c r="F8" s="2"/>
      <c r="G8" s="2"/>
      <c r="H8" s="2"/>
    </row>
    <row r="9" spans="1:8" ht="18.75" x14ac:dyDescent="0.3">
      <c r="A9" s="327" t="s">
        <v>5</v>
      </c>
      <c r="B9" s="327"/>
      <c r="C9" s="327"/>
      <c r="D9" s="327"/>
      <c r="E9" s="327"/>
      <c r="F9" s="327"/>
      <c r="G9" s="327"/>
      <c r="H9" s="327"/>
    </row>
    <row r="10" spans="1:8" ht="8.1" customHeight="1" x14ac:dyDescent="0.3"/>
    <row r="11" spans="1:8" s="5" customFormat="1" ht="18" customHeight="1" x14ac:dyDescent="0.25">
      <c r="A11" s="302" t="s">
        <v>6</v>
      </c>
      <c r="B11" s="303"/>
      <c r="C11" s="328" t="s">
        <v>7</v>
      </c>
      <c r="D11" s="329"/>
      <c r="E11" s="3" t="s">
        <v>8</v>
      </c>
      <c r="F11" s="3"/>
      <c r="G11" s="3" t="s">
        <v>9</v>
      </c>
      <c r="H11" s="4"/>
    </row>
    <row r="12" spans="1:8" s="5" customFormat="1" ht="18" customHeight="1" x14ac:dyDescent="0.25">
      <c r="A12" s="330" t="s">
        <v>10</v>
      </c>
      <c r="B12" s="331"/>
      <c r="C12" s="334"/>
      <c r="D12" s="335"/>
      <c r="E12" s="3" t="s">
        <v>11</v>
      </c>
      <c r="F12" s="3"/>
      <c r="G12" s="3" t="s">
        <v>9</v>
      </c>
      <c r="H12" s="3"/>
    </row>
    <row r="13" spans="1:8" s="5" customFormat="1" ht="18" customHeight="1" x14ac:dyDescent="0.25">
      <c r="A13" s="332"/>
      <c r="B13" s="333"/>
      <c r="C13" s="336"/>
      <c r="D13" s="337"/>
      <c r="E13" s="3" t="s">
        <v>12</v>
      </c>
      <c r="F13" s="3"/>
      <c r="G13" s="3" t="s">
        <v>9</v>
      </c>
      <c r="H13" s="3"/>
    </row>
    <row r="14" spans="1:8" x14ac:dyDescent="0.3">
      <c r="A14" s="338" t="s">
        <v>13</v>
      </c>
      <c r="B14" s="339" t="s">
        <v>14</v>
      </c>
      <c r="C14" s="340" t="s">
        <v>15</v>
      </c>
      <c r="D14" s="342" t="s">
        <v>16</v>
      </c>
      <c r="E14" s="343"/>
      <c r="F14" s="346" t="s">
        <v>17</v>
      </c>
      <c r="G14" s="323" t="s">
        <v>18</v>
      </c>
      <c r="H14" s="324"/>
    </row>
    <row r="15" spans="1:8" x14ac:dyDescent="0.3">
      <c r="A15" s="338"/>
      <c r="B15" s="339"/>
      <c r="C15" s="341"/>
      <c r="D15" s="344"/>
      <c r="E15" s="345"/>
      <c r="F15" s="347"/>
      <c r="G15" s="325"/>
      <c r="H15" s="326"/>
    </row>
    <row r="16" spans="1:8" s="5" customFormat="1" ht="18" customHeight="1" x14ac:dyDescent="0.25">
      <c r="A16" s="6">
        <v>1</v>
      </c>
      <c r="B16" s="7">
        <f>'DATA ENTRY'!E2</f>
        <v>1</v>
      </c>
      <c r="C16" s="8" t="str">
        <f>'DATA ENTRY'!D2</f>
        <v>ream</v>
      </c>
      <c r="D16" s="302" t="str">
        <f>'DATA ENTRY'!C2</f>
        <v>Bond Paper, A4, subs 20</v>
      </c>
      <c r="E16" s="303"/>
      <c r="F16" s="9">
        <f>'DATA ENTRY'!F2</f>
        <v>15</v>
      </c>
      <c r="G16" s="317">
        <f>F16*B16</f>
        <v>15</v>
      </c>
      <c r="H16" s="318"/>
    </row>
    <row r="17" spans="1:8" s="5" customFormat="1" ht="18" customHeight="1" x14ac:dyDescent="0.25">
      <c r="A17" s="6">
        <v>2</v>
      </c>
      <c r="B17" s="7">
        <f>'DATA ENTRY'!E3</f>
        <v>1</v>
      </c>
      <c r="C17" s="8" t="str">
        <f>'DATA ENTRY'!D3</f>
        <v>box</v>
      </c>
      <c r="D17" s="302" t="str">
        <f>'DATA ENTRY'!C3</f>
        <v>Bond Paper, Letter, subs 20</v>
      </c>
      <c r="E17" s="303"/>
      <c r="F17" s="9">
        <f>'DATA ENTRY'!F3</f>
        <v>16</v>
      </c>
      <c r="G17" s="317">
        <f t="shared" ref="G17:G25" si="0">F17*B17</f>
        <v>16</v>
      </c>
      <c r="H17" s="318"/>
    </row>
    <row r="18" spans="1:8" x14ac:dyDescent="0.3">
      <c r="A18" s="6">
        <v>3</v>
      </c>
      <c r="B18" s="7">
        <f>'DATA ENTRY'!E4</f>
        <v>2</v>
      </c>
      <c r="C18" s="8" t="str">
        <f>'DATA ENTRY'!D4</f>
        <v>ream</v>
      </c>
      <c r="D18" s="302" t="str">
        <f>'DATA ENTRY'!C4</f>
        <v>Bond Paper, Legal, subs 20</v>
      </c>
      <c r="E18" s="303"/>
      <c r="F18" s="9">
        <f>'DATA ENTRY'!F4</f>
        <v>17</v>
      </c>
      <c r="G18" s="317">
        <f t="shared" si="0"/>
        <v>34</v>
      </c>
      <c r="H18" s="318"/>
    </row>
    <row r="19" spans="1:8" x14ac:dyDescent="0.3">
      <c r="A19" s="6">
        <v>4</v>
      </c>
      <c r="B19" s="7">
        <f>'DATA ENTRY'!E5</f>
        <v>3</v>
      </c>
      <c r="C19" s="8" t="str">
        <f>'DATA ENTRY'!D5</f>
        <v>pcs</v>
      </c>
      <c r="D19" s="302" t="str">
        <f>'DATA ENTRY'!C5</f>
        <v>Bond Paper, Legal, subs 20</v>
      </c>
      <c r="E19" s="303"/>
      <c r="F19" s="9">
        <f>'DATA ENTRY'!F5</f>
        <v>18.350000000000001</v>
      </c>
      <c r="G19" s="317">
        <f t="shared" si="0"/>
        <v>55.050000000000004</v>
      </c>
      <c r="H19" s="318"/>
    </row>
    <row r="20" spans="1:8" x14ac:dyDescent="0.3">
      <c r="A20" s="6">
        <v>5</v>
      </c>
      <c r="B20" s="7">
        <f>'DATA ENTRY'!E6</f>
        <v>4</v>
      </c>
      <c r="C20" s="8" t="str">
        <f>'DATA ENTRY'!D6</f>
        <v>pcs</v>
      </c>
      <c r="D20" s="302" t="str">
        <f>'DATA ENTRY'!C6</f>
        <v>Bond Paper, Legal, subs 20</v>
      </c>
      <c r="E20" s="303"/>
      <c r="F20" s="9">
        <f>'DATA ENTRY'!F6</f>
        <v>19</v>
      </c>
      <c r="G20" s="317">
        <f t="shared" si="0"/>
        <v>76</v>
      </c>
      <c r="H20" s="318"/>
    </row>
    <row r="21" spans="1:8" x14ac:dyDescent="0.3">
      <c r="A21" s="6">
        <v>6</v>
      </c>
      <c r="B21" s="7">
        <f>'DATA ENTRY'!E7</f>
        <v>5</v>
      </c>
      <c r="C21" s="8" t="str">
        <f>'DATA ENTRY'!D7</f>
        <v>pcs</v>
      </c>
      <c r="D21" s="302" t="str">
        <f>'DATA ENTRY'!C7</f>
        <v>Bond Paper, Legal, subs 20</v>
      </c>
      <c r="E21" s="303"/>
      <c r="F21" s="9">
        <f>'DATA ENTRY'!F7</f>
        <v>20</v>
      </c>
      <c r="G21" s="317">
        <f t="shared" si="0"/>
        <v>100</v>
      </c>
      <c r="H21" s="318"/>
    </row>
    <row r="22" spans="1:8" x14ac:dyDescent="0.3">
      <c r="A22" s="6">
        <v>7</v>
      </c>
      <c r="B22" s="7">
        <f>'DATA ENTRY'!E8</f>
        <v>6</v>
      </c>
      <c r="C22" s="8" t="str">
        <f>'DATA ENTRY'!D8</f>
        <v>pcs</v>
      </c>
      <c r="D22" s="302" t="str">
        <f>'DATA ENTRY'!C8</f>
        <v>Desktop Printer, A4, Continous Ink</v>
      </c>
      <c r="E22" s="303"/>
      <c r="F22" s="9">
        <f>'DATA ENTRY'!F8</f>
        <v>21</v>
      </c>
      <c r="G22" s="317">
        <f t="shared" si="0"/>
        <v>126</v>
      </c>
      <c r="H22" s="318"/>
    </row>
    <row r="23" spans="1:8" x14ac:dyDescent="0.3">
      <c r="A23" s="6">
        <v>8</v>
      </c>
      <c r="B23" s="7">
        <f>'DATA ENTRY'!E9</f>
        <v>78</v>
      </c>
      <c r="C23" s="8" t="str">
        <f>'DATA ENTRY'!D9</f>
        <v>pcs</v>
      </c>
      <c r="D23" s="302">
        <f>'DATA ENTRY'!C9</f>
        <v>0</v>
      </c>
      <c r="E23" s="303"/>
      <c r="F23" s="9">
        <f>'DATA ENTRY'!F9</f>
        <v>22</v>
      </c>
      <c r="G23" s="317">
        <f t="shared" si="0"/>
        <v>1716</v>
      </c>
      <c r="H23" s="318"/>
    </row>
    <row r="24" spans="1:8" x14ac:dyDescent="0.3">
      <c r="A24" s="6">
        <v>9</v>
      </c>
      <c r="B24" s="7">
        <f>'DATA ENTRY'!E10</f>
        <v>78</v>
      </c>
      <c r="C24" s="8" t="str">
        <f>'DATA ENTRY'!D10</f>
        <v>pcs</v>
      </c>
      <c r="D24" s="302">
        <f>'DATA ENTRY'!C10</f>
        <v>0</v>
      </c>
      <c r="E24" s="303"/>
      <c r="F24" s="9">
        <f>'DATA ENTRY'!F10</f>
        <v>22</v>
      </c>
      <c r="G24" s="317">
        <f t="shared" si="0"/>
        <v>1716</v>
      </c>
      <c r="H24" s="318"/>
    </row>
    <row r="25" spans="1:8" x14ac:dyDescent="0.3">
      <c r="A25" s="6">
        <v>10</v>
      </c>
      <c r="B25" s="7">
        <f>'DATA ENTRY'!E11</f>
        <v>78</v>
      </c>
      <c r="C25" s="8" t="str">
        <f>'DATA ENTRY'!D11</f>
        <v>pcs</v>
      </c>
      <c r="D25" s="302"/>
      <c r="E25" s="303"/>
      <c r="F25" s="9">
        <f>'DATA ENTRY'!F11</f>
        <v>22</v>
      </c>
      <c r="G25" s="317">
        <f t="shared" si="0"/>
        <v>1716</v>
      </c>
      <c r="H25" s="318"/>
    </row>
    <row r="26" spans="1:8" ht="20.100000000000001" customHeight="1" x14ac:dyDescent="0.3">
      <c r="A26" s="319" t="s">
        <v>19</v>
      </c>
      <c r="B26" s="320"/>
      <c r="C26" s="320"/>
      <c r="D26" s="320"/>
      <c r="E26" s="320"/>
      <c r="F26" s="320"/>
      <c r="G26" s="321">
        <f>SUM(G16:H25)</f>
        <v>5570.05</v>
      </c>
      <c r="H26" s="322"/>
    </row>
    <row r="27" spans="1:8" ht="19.5" customHeight="1" x14ac:dyDescent="0.3">
      <c r="A27" s="302" t="s">
        <v>20</v>
      </c>
      <c r="B27" s="308"/>
      <c r="C27" s="10" t="str">
        <f>'DATA ENTRY'!B12</f>
        <v>Office Supplies</v>
      </c>
      <c r="D27" s="11"/>
      <c r="E27" s="11"/>
      <c r="F27" s="11"/>
      <c r="G27" s="11"/>
      <c r="H27" s="12"/>
    </row>
    <row r="28" spans="1:8" x14ac:dyDescent="0.3">
      <c r="A28" s="13"/>
      <c r="B28" s="14"/>
      <c r="C28" s="15" t="s">
        <v>21</v>
      </c>
      <c r="D28" s="16"/>
      <c r="E28" s="309" t="s">
        <v>22</v>
      </c>
      <c r="F28" s="310"/>
      <c r="G28" s="310"/>
      <c r="H28" s="311"/>
    </row>
    <row r="29" spans="1:8" ht="24.95" customHeight="1" x14ac:dyDescent="0.3">
      <c r="A29" s="312" t="s">
        <v>23</v>
      </c>
      <c r="B29" s="313"/>
      <c r="C29" s="314"/>
      <c r="D29" s="316"/>
      <c r="E29" s="314"/>
      <c r="F29" s="315"/>
      <c r="G29" s="315"/>
      <c r="H29" s="316"/>
    </row>
    <row r="30" spans="1:8" ht="15" customHeight="1" x14ac:dyDescent="0.3">
      <c r="A30" s="297" t="s">
        <v>24</v>
      </c>
      <c r="B30" s="304"/>
      <c r="C30" s="305"/>
      <c r="D30" s="306"/>
      <c r="E30" s="305" t="str">
        <f>UPPER('DATA ENTRY'!B4)</f>
        <v>DONNA BANAGLORIOSO</v>
      </c>
      <c r="F30" s="307"/>
      <c r="G30" s="307"/>
      <c r="H30" s="306"/>
    </row>
    <row r="31" spans="1:8" ht="15" customHeight="1" x14ac:dyDescent="0.3">
      <c r="A31" s="297" t="s">
        <v>25</v>
      </c>
      <c r="B31" s="298"/>
      <c r="C31" s="299" t="s">
        <v>26</v>
      </c>
      <c r="D31" s="300"/>
      <c r="E31" s="299" t="str">
        <f>'DATA ENTRY'!B5</f>
        <v>Principal I</v>
      </c>
      <c r="F31" s="301"/>
      <c r="G31" s="301"/>
      <c r="H31" s="300"/>
    </row>
  </sheetData>
  <mergeCells count="51">
    <mergeCell ref="A6:H6"/>
    <mergeCell ref="A1:H1"/>
    <mergeCell ref="A2:H2"/>
    <mergeCell ref="A3:H3"/>
    <mergeCell ref="A4:H4"/>
    <mergeCell ref="A5:H5"/>
    <mergeCell ref="G14:H15"/>
    <mergeCell ref="A7:H7"/>
    <mergeCell ref="A9:H9"/>
    <mergeCell ref="A11:B11"/>
    <mergeCell ref="C11:D11"/>
    <mergeCell ref="A12:B13"/>
    <mergeCell ref="C12:D13"/>
    <mergeCell ref="A14:A15"/>
    <mergeCell ref="B14:B15"/>
    <mergeCell ref="C14:C15"/>
    <mergeCell ref="D14:E15"/>
    <mergeCell ref="F14:F15"/>
    <mergeCell ref="D16:E16"/>
    <mergeCell ref="G16:H16"/>
    <mergeCell ref="D17:E17"/>
    <mergeCell ref="G17:H17"/>
    <mergeCell ref="D18:E18"/>
    <mergeCell ref="G18:H18"/>
    <mergeCell ref="D19:E19"/>
    <mergeCell ref="G19:H19"/>
    <mergeCell ref="A26:F26"/>
    <mergeCell ref="G26:H26"/>
    <mergeCell ref="G21:H21"/>
    <mergeCell ref="G22:H22"/>
    <mergeCell ref="G23:H23"/>
    <mergeCell ref="G24:H24"/>
    <mergeCell ref="G20:H20"/>
    <mergeCell ref="D20:E20"/>
    <mergeCell ref="D21:E21"/>
    <mergeCell ref="D22:E22"/>
    <mergeCell ref="D23:E23"/>
    <mergeCell ref="D24:E24"/>
    <mergeCell ref="A31:B31"/>
    <mergeCell ref="C31:D31"/>
    <mergeCell ref="E31:H31"/>
    <mergeCell ref="D25:E25"/>
    <mergeCell ref="A30:B30"/>
    <mergeCell ref="C30:D30"/>
    <mergeCell ref="E30:H30"/>
    <mergeCell ref="A27:B27"/>
    <mergeCell ref="E28:H28"/>
    <mergeCell ref="A29:B29"/>
    <mergeCell ref="E29:H29"/>
    <mergeCell ref="G25:H25"/>
    <mergeCell ref="C29:D29"/>
  </mergeCells>
  <printOptions horizontalCentered="1"/>
  <pageMargins left="0.25" right="0.25" top="0.75" bottom="1.5" header="0.3" footer="0.3"/>
  <pageSetup paperSize="5"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C63A6-FA3F-4CB9-836A-F5752332B07B}">
  <sheetPr codeName="Sheet5">
    <pageSetUpPr fitToPage="1"/>
  </sheetPr>
  <dimension ref="A1:J62"/>
  <sheetViews>
    <sheetView tabSelected="1" topLeftCell="A12" zoomScale="130" zoomScaleNormal="130" workbookViewId="0">
      <selection activeCell="C32" sqref="C32"/>
    </sheetView>
  </sheetViews>
  <sheetFormatPr defaultRowHeight="16.5" x14ac:dyDescent="0.3"/>
  <cols>
    <col min="1" max="1" width="9.140625" style="1"/>
    <col min="2" max="2" width="9.28515625" style="1" customWidth="1"/>
    <col min="3" max="3" width="50" style="1" customWidth="1"/>
    <col min="4" max="4" width="12.5703125" style="1" customWidth="1"/>
    <col min="5" max="5" width="11.5703125" style="1" customWidth="1"/>
    <col min="6" max="16384" width="9.140625" style="1"/>
  </cols>
  <sheetData>
    <row r="1" spans="1:8" x14ac:dyDescent="0.3">
      <c r="A1" s="294" t="s">
        <v>0</v>
      </c>
      <c r="B1" s="294"/>
      <c r="C1" s="294"/>
      <c r="D1" s="294"/>
      <c r="E1" s="294"/>
      <c r="F1" s="176"/>
      <c r="G1" s="176"/>
      <c r="H1" s="176"/>
    </row>
    <row r="2" spans="1:8" x14ac:dyDescent="0.3">
      <c r="A2" s="294" t="s">
        <v>1</v>
      </c>
      <c r="B2" s="294"/>
      <c r="C2" s="294"/>
      <c r="D2" s="294"/>
      <c r="E2" s="294"/>
      <c r="F2" s="176"/>
      <c r="G2" s="176"/>
      <c r="H2" s="176"/>
    </row>
    <row r="3" spans="1:8" x14ac:dyDescent="0.3">
      <c r="A3" s="294" t="s">
        <v>2</v>
      </c>
      <c r="B3" s="294"/>
      <c r="C3" s="294"/>
      <c r="D3" s="294"/>
      <c r="E3" s="294"/>
      <c r="F3" s="176"/>
      <c r="G3" s="176"/>
      <c r="H3" s="176"/>
    </row>
    <row r="4" spans="1:8" x14ac:dyDescent="0.3">
      <c r="A4" s="348" t="s">
        <v>3</v>
      </c>
      <c r="B4" s="348"/>
      <c r="C4" s="348"/>
      <c r="D4" s="348"/>
      <c r="E4" s="348"/>
      <c r="F4" s="177"/>
      <c r="G4" s="177"/>
      <c r="H4" s="177"/>
    </row>
    <row r="5" spans="1:8" x14ac:dyDescent="0.3">
      <c r="A5" s="348" t="str">
        <f>"DISTRICT OF KABANKALAN "&amp;'DATA ENTRY'!B3</f>
        <v>DISTRICT OF KABANKALAN III</v>
      </c>
      <c r="B5" s="348"/>
      <c r="C5" s="348"/>
      <c r="D5" s="348"/>
      <c r="E5" s="348"/>
      <c r="F5" s="177"/>
      <c r="G5" s="177"/>
      <c r="H5" s="177"/>
    </row>
    <row r="6" spans="1:8" x14ac:dyDescent="0.3">
      <c r="A6" s="296" t="str">
        <f>UPPER('DATA ENTRY'!B2)</f>
        <v>DAAN BANUA NATIONAL HIGH SCHOOL</v>
      </c>
      <c r="B6" s="296"/>
      <c r="C6" s="296"/>
      <c r="D6" s="296"/>
      <c r="E6" s="296"/>
      <c r="F6" s="178"/>
      <c r="G6" s="178"/>
      <c r="H6" s="178"/>
    </row>
    <row r="7" spans="1:8" ht="5.0999999999999996" customHeight="1" x14ac:dyDescent="0.3">
      <c r="A7" s="18"/>
      <c r="B7" s="18"/>
      <c r="C7" s="18"/>
      <c r="D7" s="18"/>
      <c r="E7" s="18"/>
      <c r="F7" s="17"/>
    </row>
    <row r="8" spans="1:8" x14ac:dyDescent="0.3">
      <c r="A8" s="296" t="s">
        <v>27</v>
      </c>
      <c r="B8" s="296"/>
      <c r="C8" s="296"/>
      <c r="D8" s="296"/>
      <c r="E8" s="296"/>
      <c r="F8" s="17"/>
    </row>
    <row r="9" spans="1:8" x14ac:dyDescent="0.3">
      <c r="A9" s="19"/>
      <c r="B9" s="19"/>
      <c r="C9" s="19"/>
      <c r="D9" s="19"/>
      <c r="E9" s="19"/>
      <c r="F9" s="17"/>
    </row>
    <row r="10" spans="1:8" x14ac:dyDescent="0.3">
      <c r="A10" s="20"/>
      <c r="B10" s="20"/>
      <c r="C10" s="20"/>
      <c r="D10" s="21" t="s">
        <v>28</v>
      </c>
      <c r="E10" s="22"/>
      <c r="F10" s="17"/>
    </row>
    <row r="11" spans="1:8" x14ac:dyDescent="0.3">
      <c r="A11" s="23"/>
      <c r="B11" s="23"/>
      <c r="C11" s="20"/>
      <c r="D11" s="20"/>
      <c r="E11" s="20"/>
      <c r="F11" s="17"/>
    </row>
    <row r="12" spans="1:8" x14ac:dyDescent="0.3">
      <c r="A12" s="23"/>
      <c r="B12" s="23"/>
      <c r="C12" s="20"/>
      <c r="D12" s="20"/>
      <c r="E12" s="20"/>
      <c r="F12" s="17"/>
    </row>
    <row r="13" spans="1:8" x14ac:dyDescent="0.3">
      <c r="A13" s="24"/>
      <c r="B13" s="24"/>
      <c r="C13" s="24"/>
      <c r="D13" s="24"/>
      <c r="E13" s="24"/>
      <c r="F13" s="17"/>
    </row>
    <row r="14" spans="1:8" x14ac:dyDescent="0.3">
      <c r="A14" s="25" t="s">
        <v>29</v>
      </c>
      <c r="B14" s="24"/>
      <c r="C14" s="24"/>
      <c r="D14" s="24"/>
      <c r="E14" s="24"/>
      <c r="F14" s="17"/>
    </row>
    <row r="15" spans="1:8" ht="5.0999999999999996" customHeight="1" x14ac:dyDescent="0.3">
      <c r="A15" s="24" t="s">
        <v>30</v>
      </c>
      <c r="B15" s="24"/>
      <c r="C15" s="24"/>
      <c r="D15" s="24"/>
      <c r="E15" s="24"/>
      <c r="F15" s="17"/>
    </row>
    <row r="16" spans="1:8" x14ac:dyDescent="0.3">
      <c r="A16" s="26" t="s">
        <v>31</v>
      </c>
      <c r="B16" s="24"/>
      <c r="C16" s="24"/>
      <c r="D16" s="24"/>
      <c r="E16" s="24"/>
      <c r="F16" s="17"/>
    </row>
    <row r="17" spans="1:10" x14ac:dyDescent="0.3">
      <c r="A17" s="24"/>
      <c r="B17" s="24"/>
      <c r="C17" s="24"/>
      <c r="D17" s="24"/>
      <c r="E17" s="24"/>
      <c r="F17" s="17"/>
    </row>
    <row r="18" spans="1:10" ht="20.100000000000001" customHeight="1" x14ac:dyDescent="0.3">
      <c r="A18" s="27" t="s">
        <v>32</v>
      </c>
      <c r="B18" s="27" t="s">
        <v>33</v>
      </c>
      <c r="C18" s="27" t="s">
        <v>34</v>
      </c>
      <c r="D18" s="27" t="s">
        <v>35</v>
      </c>
      <c r="E18" s="27" t="s">
        <v>36</v>
      </c>
      <c r="F18" s="17"/>
    </row>
    <row r="19" spans="1:10" ht="20.100000000000001" customHeight="1" x14ac:dyDescent="0.3">
      <c r="A19" s="28">
        <f>'DATA ENTRY'!E2</f>
        <v>1</v>
      </c>
      <c r="B19" s="230" t="str">
        <f>'DATA ENTRY'!D2</f>
        <v>ream</v>
      </c>
      <c r="C19" s="30" t="str">
        <f>'DATA ENTRY'!C2</f>
        <v>Bond Paper, A4, subs 20</v>
      </c>
      <c r="D19" s="31">
        <f>'DATA ENTRY'!F2</f>
        <v>15</v>
      </c>
      <c r="E19" s="31">
        <f>D19*A19</f>
        <v>15</v>
      </c>
      <c r="F19" s="17"/>
    </row>
    <row r="20" spans="1:10" ht="20.100000000000001" customHeight="1" x14ac:dyDescent="0.3">
      <c r="A20" s="28">
        <f>'DATA ENTRY'!E3</f>
        <v>1</v>
      </c>
      <c r="B20" s="230" t="str">
        <f>'DATA ENTRY'!D3</f>
        <v>box</v>
      </c>
      <c r="C20" s="30" t="str">
        <f>'DATA ENTRY'!C3</f>
        <v>Bond Paper, Letter, subs 20</v>
      </c>
      <c r="D20" s="31">
        <f>'DATA ENTRY'!F3</f>
        <v>16</v>
      </c>
      <c r="E20" s="31">
        <f t="shared" ref="E20:E28" si="0">D20*A20</f>
        <v>16</v>
      </c>
      <c r="F20" s="17"/>
    </row>
    <row r="21" spans="1:10" ht="20.100000000000001" customHeight="1" x14ac:dyDescent="0.3">
      <c r="A21" s="28">
        <f>'DATA ENTRY'!E4</f>
        <v>2</v>
      </c>
      <c r="B21" s="230" t="str">
        <f>'DATA ENTRY'!D4</f>
        <v>ream</v>
      </c>
      <c r="C21" s="30" t="str">
        <f>'DATA ENTRY'!C4</f>
        <v>Bond Paper, Legal, subs 20</v>
      </c>
      <c r="D21" s="31">
        <f>'DATA ENTRY'!F4</f>
        <v>17</v>
      </c>
      <c r="E21" s="31">
        <f t="shared" si="0"/>
        <v>34</v>
      </c>
      <c r="F21" s="17"/>
    </row>
    <row r="22" spans="1:10" ht="20.100000000000001" customHeight="1" x14ac:dyDescent="0.3">
      <c r="A22" s="28">
        <f>'DATA ENTRY'!E5</f>
        <v>3</v>
      </c>
      <c r="B22" s="230" t="str">
        <f>'DATA ENTRY'!D5</f>
        <v>pcs</v>
      </c>
      <c r="C22" s="30" t="str">
        <f>'DATA ENTRY'!C5</f>
        <v>Bond Paper, Legal, subs 20</v>
      </c>
      <c r="D22" s="31">
        <f>'DATA ENTRY'!F5</f>
        <v>18.350000000000001</v>
      </c>
      <c r="E22" s="31">
        <f t="shared" si="0"/>
        <v>55.050000000000004</v>
      </c>
      <c r="F22" s="17"/>
    </row>
    <row r="23" spans="1:10" ht="20.100000000000001" customHeight="1" x14ac:dyDescent="0.3">
      <c r="A23" s="28">
        <f>'DATA ENTRY'!E6</f>
        <v>4</v>
      </c>
      <c r="B23" s="230" t="str">
        <f>'DATA ENTRY'!D6</f>
        <v>pcs</v>
      </c>
      <c r="C23" s="30" t="str">
        <f>'DATA ENTRY'!C6</f>
        <v>Bond Paper, Legal, subs 20</v>
      </c>
      <c r="D23" s="31">
        <f>'DATA ENTRY'!F6</f>
        <v>19</v>
      </c>
      <c r="E23" s="31">
        <f t="shared" si="0"/>
        <v>76</v>
      </c>
      <c r="F23" s="17"/>
    </row>
    <row r="24" spans="1:10" ht="20.100000000000001" customHeight="1" x14ac:dyDescent="0.3">
      <c r="A24" s="28">
        <f>'DATA ENTRY'!E7</f>
        <v>5</v>
      </c>
      <c r="B24" s="230" t="str">
        <f>'DATA ENTRY'!D7</f>
        <v>pcs</v>
      </c>
      <c r="C24" s="30" t="str">
        <f>'DATA ENTRY'!C7</f>
        <v>Bond Paper, Legal, subs 20</v>
      </c>
      <c r="D24" s="31">
        <f>'DATA ENTRY'!F7</f>
        <v>20</v>
      </c>
      <c r="E24" s="31">
        <f t="shared" si="0"/>
        <v>100</v>
      </c>
      <c r="F24" s="17"/>
    </row>
    <row r="25" spans="1:10" ht="20.100000000000001" customHeight="1" x14ac:dyDescent="0.3">
      <c r="A25" s="28">
        <f>'DATA ENTRY'!E8</f>
        <v>6</v>
      </c>
      <c r="B25" s="230" t="str">
        <f>'DATA ENTRY'!D8</f>
        <v>pcs</v>
      </c>
      <c r="C25" s="30" t="str">
        <f>'DATA ENTRY'!C8</f>
        <v>Desktop Printer, A4, Continous Ink</v>
      </c>
      <c r="D25" s="31">
        <f>'DATA ENTRY'!F8</f>
        <v>21</v>
      </c>
      <c r="E25" s="31">
        <f t="shared" si="0"/>
        <v>126</v>
      </c>
      <c r="F25" s="17"/>
    </row>
    <row r="26" spans="1:10" ht="20.100000000000001" customHeight="1" x14ac:dyDescent="0.3">
      <c r="A26" s="28">
        <f>'DATA ENTRY'!E9</f>
        <v>78</v>
      </c>
      <c r="B26" s="230" t="str">
        <f>'DATA ENTRY'!D9</f>
        <v>pcs</v>
      </c>
      <c r="C26" s="30">
        <f>'DATA ENTRY'!C9</f>
        <v>0</v>
      </c>
      <c r="D26" s="31">
        <f>'DATA ENTRY'!F9</f>
        <v>22</v>
      </c>
      <c r="E26" s="31">
        <f t="shared" si="0"/>
        <v>1716</v>
      </c>
      <c r="F26" s="17"/>
    </row>
    <row r="27" spans="1:10" ht="20.100000000000001" customHeight="1" x14ac:dyDescent="0.3">
      <c r="A27" s="28">
        <f>'DATA ENTRY'!E10</f>
        <v>78</v>
      </c>
      <c r="B27" s="230" t="str">
        <f>'DATA ENTRY'!D10</f>
        <v>pcs</v>
      </c>
      <c r="C27" s="30">
        <f>'DATA ENTRY'!C10</f>
        <v>0</v>
      </c>
      <c r="D27" s="31">
        <f>'DATA ENTRY'!F10</f>
        <v>22</v>
      </c>
      <c r="E27" s="31">
        <f t="shared" si="0"/>
        <v>1716</v>
      </c>
      <c r="F27" s="17"/>
    </row>
    <row r="28" spans="1:10" ht="20.100000000000001" customHeight="1" x14ac:dyDescent="0.3">
      <c r="A28" s="28">
        <f>'DATA ENTRY'!E11</f>
        <v>78</v>
      </c>
      <c r="B28" s="230" t="str">
        <f>'DATA ENTRY'!D11</f>
        <v>pcs</v>
      </c>
      <c r="C28" s="30">
        <f>'DATA ENTRY'!C11</f>
        <v>0</v>
      </c>
      <c r="D28" s="31">
        <f>'DATA ENTRY'!F11</f>
        <v>22</v>
      </c>
      <c r="E28" s="31">
        <f t="shared" si="0"/>
        <v>1716</v>
      </c>
      <c r="F28" s="17"/>
    </row>
    <row r="29" spans="1:10" ht="20.100000000000001" customHeight="1" x14ac:dyDescent="0.3">
      <c r="A29" s="28"/>
      <c r="B29" s="29"/>
      <c r="C29" s="32"/>
      <c r="D29" s="31"/>
      <c r="E29" s="31">
        <f t="shared" ref="E29:E30" si="1">D29*A29</f>
        <v>0</v>
      </c>
      <c r="F29" s="17"/>
    </row>
    <row r="30" spans="1:10" ht="20.100000000000001" customHeight="1" x14ac:dyDescent="0.3">
      <c r="A30" s="28"/>
      <c r="B30" s="29"/>
      <c r="C30" s="30"/>
      <c r="D30" s="31"/>
      <c r="E30" s="31">
        <f t="shared" si="1"/>
        <v>0</v>
      </c>
      <c r="F30" s="17"/>
    </row>
    <row r="31" spans="1:10" x14ac:dyDescent="0.3">
      <c r="A31" s="28"/>
      <c r="B31" s="29"/>
      <c r="C31" s="34" t="s">
        <v>37</v>
      </c>
      <c r="D31" s="35"/>
      <c r="E31" s="35"/>
      <c r="F31" s="17"/>
    </row>
    <row r="32" spans="1:10" ht="24.95" customHeight="1" x14ac:dyDescent="0.3">
      <c r="A32" s="36" t="s">
        <v>38</v>
      </c>
      <c r="B32" s="36"/>
      <c r="C32" s="515" t="str">
        <f>AmountinWords(E32)</f>
        <v>Five Thousand Five Hundred Seventy  Pesos and Five Cents</v>
      </c>
      <c r="D32" s="35"/>
      <c r="E32" s="37">
        <f>SUM(E19:E31)</f>
        <v>5570.05</v>
      </c>
      <c r="F32" s="17"/>
      <c r="G32" s="38"/>
      <c r="H32" s="38"/>
      <c r="I32" s="38"/>
      <c r="J32" s="38"/>
    </row>
    <row r="33" spans="1:6" ht="5.0999999999999996" customHeight="1" x14ac:dyDescent="0.3">
      <c r="A33" s="39"/>
      <c r="B33" s="39"/>
      <c r="C33" s="39"/>
      <c r="D33" s="24"/>
      <c r="E33" s="24"/>
      <c r="F33" s="17"/>
    </row>
    <row r="34" spans="1:6" ht="20.100000000000001" customHeight="1" x14ac:dyDescent="0.3">
      <c r="A34" s="26" t="s">
        <v>39</v>
      </c>
      <c r="B34" s="24"/>
      <c r="C34" s="24"/>
      <c r="D34" s="24"/>
      <c r="E34" s="24"/>
      <c r="F34" s="17"/>
    </row>
    <row r="35" spans="1:6" ht="20.100000000000001" customHeight="1" x14ac:dyDescent="0.3">
      <c r="A35" s="26" t="s">
        <v>40</v>
      </c>
      <c r="B35" s="24"/>
      <c r="C35" s="24"/>
      <c r="D35" s="24"/>
      <c r="E35" s="24"/>
      <c r="F35" s="17"/>
    </row>
    <row r="36" spans="1:6" x14ac:dyDescent="0.3">
      <c r="A36" s="40"/>
      <c r="B36" s="41"/>
      <c r="C36" s="41"/>
      <c r="D36" s="41"/>
      <c r="E36" s="41"/>
      <c r="F36" s="17"/>
    </row>
    <row r="37" spans="1:6" x14ac:dyDescent="0.3">
      <c r="A37" s="41"/>
      <c r="B37" s="41"/>
      <c r="C37" s="41"/>
      <c r="D37" s="41"/>
      <c r="E37" s="41"/>
      <c r="F37" s="17"/>
    </row>
    <row r="38" spans="1:6" x14ac:dyDescent="0.3">
      <c r="A38" s="41"/>
      <c r="B38" s="41"/>
      <c r="C38" s="41" t="s">
        <v>41</v>
      </c>
      <c r="D38" s="41"/>
      <c r="E38" s="41"/>
      <c r="F38" s="17"/>
    </row>
    <row r="39" spans="1:6" x14ac:dyDescent="0.3">
      <c r="A39" s="41"/>
      <c r="B39" s="41"/>
      <c r="C39" s="42"/>
      <c r="D39" s="351" t="str">
        <f>UPPER('DATA ENTRY'!B4)</f>
        <v>DONNA BANAGLORIOSO</v>
      </c>
      <c r="E39" s="351"/>
      <c r="F39" s="17"/>
    </row>
    <row r="40" spans="1:6" x14ac:dyDescent="0.3">
      <c r="A40" s="41"/>
      <c r="B40" s="41"/>
      <c r="C40" s="43"/>
      <c r="D40" s="352" t="str">
        <f>'DATA ENTRY'!B5</f>
        <v>Principal I</v>
      </c>
      <c r="E40" s="352"/>
      <c r="F40" s="17"/>
    </row>
    <row r="41" spans="1:6" x14ac:dyDescent="0.3">
      <c r="A41" s="41"/>
      <c r="B41" s="41"/>
      <c r="C41" s="44"/>
      <c r="D41" s="44"/>
      <c r="E41" s="44"/>
      <c r="F41" s="17"/>
    </row>
    <row r="42" spans="1:6" x14ac:dyDescent="0.3">
      <c r="A42" s="41"/>
      <c r="B42" s="41"/>
      <c r="C42" s="44"/>
      <c r="D42" s="44"/>
      <c r="E42" s="44"/>
      <c r="F42" s="17"/>
    </row>
    <row r="43" spans="1:6" ht="24.95" customHeight="1" x14ac:dyDescent="0.3">
      <c r="A43" s="41" t="s">
        <v>43</v>
      </c>
      <c r="B43" s="41"/>
      <c r="C43" s="19"/>
      <c r="D43" s="41"/>
      <c r="E43" s="41"/>
      <c r="F43" s="17"/>
    </row>
    <row r="44" spans="1:6" x14ac:dyDescent="0.3">
      <c r="A44" s="43" t="s">
        <v>44</v>
      </c>
      <c r="B44" s="41"/>
      <c r="C44" s="41"/>
      <c r="D44" s="41"/>
      <c r="E44" s="41"/>
      <c r="F44" s="17"/>
    </row>
    <row r="45" spans="1:6" ht="24.95" customHeight="1" x14ac:dyDescent="0.3">
      <c r="A45" s="41" t="s">
        <v>43</v>
      </c>
      <c r="B45" s="41"/>
      <c r="C45" s="41"/>
      <c r="D45" s="41"/>
      <c r="E45" s="41"/>
      <c r="F45" s="17"/>
    </row>
    <row r="46" spans="1:6" x14ac:dyDescent="0.3">
      <c r="A46" s="43" t="s">
        <v>45</v>
      </c>
      <c r="B46" s="41"/>
      <c r="C46" s="40"/>
      <c r="D46" s="41"/>
      <c r="E46" s="41"/>
    </row>
    <row r="47" spans="1:6" x14ac:dyDescent="0.3">
      <c r="A47" s="41"/>
      <c r="B47" s="41"/>
      <c r="C47" s="41"/>
      <c r="D47" s="41"/>
      <c r="E47" s="41"/>
    </row>
    <row r="48" spans="1:6" hidden="1" x14ac:dyDescent="0.3">
      <c r="A48" s="353" t="s">
        <v>46</v>
      </c>
      <c r="B48" s="353"/>
      <c r="C48" s="353"/>
      <c r="D48" s="353"/>
      <c r="E48" s="353"/>
    </row>
    <row r="49" spans="1:9" hidden="1" x14ac:dyDescent="0.3">
      <c r="A49" s="353"/>
      <c r="B49" s="353"/>
      <c r="C49" s="353"/>
      <c r="D49" s="353"/>
      <c r="E49" s="353"/>
    </row>
    <row r="50" spans="1:9" hidden="1" x14ac:dyDescent="0.3">
      <c r="A50" s="41"/>
      <c r="B50" s="41"/>
      <c r="C50" s="41"/>
      <c r="D50" s="41"/>
      <c r="E50" s="41"/>
    </row>
    <row r="51" spans="1:9" hidden="1" x14ac:dyDescent="0.3">
      <c r="A51" s="41"/>
      <c r="B51" s="41"/>
      <c r="C51" s="41"/>
      <c r="D51" s="41"/>
      <c r="E51" s="41"/>
    </row>
    <row r="52" spans="1:9" hidden="1" x14ac:dyDescent="0.3">
      <c r="A52" s="17"/>
      <c r="B52" s="17"/>
      <c r="C52" s="17"/>
      <c r="D52" s="17"/>
      <c r="E52" s="17"/>
    </row>
    <row r="53" spans="1:9" x14ac:dyDescent="0.3">
      <c r="A53" s="354" t="s">
        <v>47</v>
      </c>
      <c r="B53" s="354"/>
      <c r="C53" s="354"/>
      <c r="D53" s="354"/>
      <c r="E53" s="354"/>
      <c r="F53" s="45"/>
      <c r="G53" s="45"/>
      <c r="H53" s="45"/>
      <c r="I53" s="45"/>
    </row>
    <row r="54" spans="1:9" x14ac:dyDescent="0.3">
      <c r="A54" s="41"/>
      <c r="B54" s="41"/>
      <c r="C54" s="41"/>
      <c r="D54" s="41"/>
      <c r="E54" s="41"/>
    </row>
    <row r="55" spans="1:9" x14ac:dyDescent="0.3">
      <c r="A55" s="350">
        <f>'DATA ENTRY'!B7</f>
        <v>0</v>
      </c>
      <c r="B55" s="350"/>
      <c r="C55" s="46">
        <f>'DATA ENTRY'!B8</f>
        <v>0</v>
      </c>
      <c r="D55" s="350">
        <f>'DATA ENTRY'!B9</f>
        <v>0</v>
      </c>
      <c r="E55" s="350"/>
    </row>
    <row r="56" spans="1:9" x14ac:dyDescent="0.3">
      <c r="A56" s="349" t="s">
        <v>48</v>
      </c>
      <c r="B56" s="349"/>
      <c r="C56" s="47" t="s">
        <v>48</v>
      </c>
      <c r="D56" s="349" t="s">
        <v>48</v>
      </c>
      <c r="E56" s="349"/>
    </row>
    <row r="57" spans="1:9" x14ac:dyDescent="0.3">
      <c r="A57" s="17"/>
      <c r="B57" s="17"/>
      <c r="C57" s="17"/>
      <c r="D57" s="17"/>
      <c r="E57" s="17"/>
    </row>
    <row r="58" spans="1:9" x14ac:dyDescent="0.3">
      <c r="A58" s="17"/>
      <c r="B58" s="17"/>
      <c r="C58" s="17"/>
      <c r="D58" s="17"/>
      <c r="E58" s="17"/>
    </row>
    <row r="59" spans="1:9" x14ac:dyDescent="0.3">
      <c r="A59" s="350">
        <f>'DATA ENTRY'!B10</f>
        <v>0</v>
      </c>
      <c r="B59" s="350"/>
      <c r="C59" s="17"/>
      <c r="D59" s="350">
        <f>'DATA ENTRY'!B11</f>
        <v>0</v>
      </c>
      <c r="E59" s="350"/>
    </row>
    <row r="60" spans="1:9" x14ac:dyDescent="0.3">
      <c r="A60" s="349" t="s">
        <v>48</v>
      </c>
      <c r="B60" s="349"/>
      <c r="C60" s="17"/>
      <c r="D60" s="349" t="s">
        <v>48</v>
      </c>
      <c r="E60" s="349"/>
    </row>
    <row r="61" spans="1:9" x14ac:dyDescent="0.3">
      <c r="A61" s="17"/>
      <c r="B61" s="17"/>
      <c r="C61" s="17"/>
      <c r="D61" s="17"/>
      <c r="E61" s="17"/>
    </row>
    <row r="62" spans="1:9" x14ac:dyDescent="0.3">
      <c r="A62" s="17"/>
      <c r="B62" s="17"/>
      <c r="C62" s="17"/>
      <c r="D62" s="17"/>
      <c r="E62" s="17"/>
    </row>
  </sheetData>
  <mergeCells count="19">
    <mergeCell ref="A8:E8"/>
    <mergeCell ref="A5:E5"/>
    <mergeCell ref="A1:E1"/>
    <mergeCell ref="A2:E2"/>
    <mergeCell ref="A3:E3"/>
    <mergeCell ref="A4:E4"/>
    <mergeCell ref="A6:E6"/>
    <mergeCell ref="D39:E39"/>
    <mergeCell ref="D40:E40"/>
    <mergeCell ref="A48:E49"/>
    <mergeCell ref="A53:E53"/>
    <mergeCell ref="A55:B55"/>
    <mergeCell ref="D55:E55"/>
    <mergeCell ref="A56:B56"/>
    <mergeCell ref="D56:E56"/>
    <mergeCell ref="A59:B59"/>
    <mergeCell ref="D59:E59"/>
    <mergeCell ref="A60:B60"/>
    <mergeCell ref="D60:E60"/>
  </mergeCells>
  <pageMargins left="0.45" right="0.45" top="0.75" bottom="0.75" header="0.3" footer="0.3"/>
  <pageSetup scale="86"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4A2B-EA55-49BC-A02E-2383E36A2CBA}">
  <sheetPr codeName="Sheet6">
    <pageSetUpPr fitToPage="1"/>
  </sheetPr>
  <dimension ref="A1:F54"/>
  <sheetViews>
    <sheetView view="pageBreakPreview" topLeftCell="A7" zoomScaleSheetLayoutView="100" workbookViewId="0">
      <selection activeCell="A34" sqref="A34"/>
    </sheetView>
  </sheetViews>
  <sheetFormatPr defaultRowHeight="12.75" x14ac:dyDescent="0.2"/>
  <cols>
    <col min="1" max="1" width="9.85546875" style="48" customWidth="1"/>
    <col min="2" max="2" width="6.140625" style="48" customWidth="1"/>
    <col min="3" max="3" width="43.5703125" style="48" customWidth="1"/>
    <col min="4" max="5" width="11.7109375" style="48" customWidth="1"/>
    <col min="6" max="6" width="18.7109375" style="48" customWidth="1"/>
    <col min="7" max="7" width="2.7109375" style="48" customWidth="1"/>
    <col min="8" max="256" width="9.140625" style="48"/>
    <col min="257" max="257" width="9.85546875" style="48" customWidth="1"/>
    <col min="258" max="258" width="9.7109375" style="48" customWidth="1"/>
    <col min="259" max="259" width="40.7109375" style="48" customWidth="1"/>
    <col min="260" max="260" width="12.85546875" style="48" customWidth="1"/>
    <col min="261" max="261" width="13" style="48" customWidth="1"/>
    <col min="262" max="262" width="16.85546875" style="48" customWidth="1"/>
    <col min="263" max="263" width="2.7109375" style="48" customWidth="1"/>
    <col min="264" max="512" width="9.140625" style="48"/>
    <col min="513" max="513" width="9.85546875" style="48" customWidth="1"/>
    <col min="514" max="514" width="9.7109375" style="48" customWidth="1"/>
    <col min="515" max="515" width="40.7109375" style="48" customWidth="1"/>
    <col min="516" max="516" width="12.85546875" style="48" customWidth="1"/>
    <col min="517" max="517" width="13" style="48" customWidth="1"/>
    <col min="518" max="518" width="16.85546875" style="48" customWidth="1"/>
    <col min="519" max="519" width="2.7109375" style="48" customWidth="1"/>
    <col min="520" max="768" width="9.140625" style="48"/>
    <col min="769" max="769" width="9.85546875" style="48" customWidth="1"/>
    <col min="770" max="770" width="9.7109375" style="48" customWidth="1"/>
    <col min="771" max="771" width="40.7109375" style="48" customWidth="1"/>
    <col min="772" max="772" width="12.85546875" style="48" customWidth="1"/>
    <col min="773" max="773" width="13" style="48" customWidth="1"/>
    <col min="774" max="774" width="16.85546875" style="48" customWidth="1"/>
    <col min="775" max="775" width="2.7109375" style="48" customWidth="1"/>
    <col min="776" max="1024" width="9.140625" style="48"/>
    <col min="1025" max="1025" width="9.85546875" style="48" customWidth="1"/>
    <col min="1026" max="1026" width="9.7109375" style="48" customWidth="1"/>
    <col min="1027" max="1027" width="40.7109375" style="48" customWidth="1"/>
    <col min="1028" max="1028" width="12.85546875" style="48" customWidth="1"/>
    <col min="1029" max="1029" width="13" style="48" customWidth="1"/>
    <col min="1030" max="1030" width="16.85546875" style="48" customWidth="1"/>
    <col min="1031" max="1031" width="2.7109375" style="48" customWidth="1"/>
    <col min="1032" max="1280" width="9.140625" style="48"/>
    <col min="1281" max="1281" width="9.85546875" style="48" customWidth="1"/>
    <col min="1282" max="1282" width="9.7109375" style="48" customWidth="1"/>
    <col min="1283" max="1283" width="40.7109375" style="48" customWidth="1"/>
    <col min="1284" max="1284" width="12.85546875" style="48" customWidth="1"/>
    <col min="1285" max="1285" width="13" style="48" customWidth="1"/>
    <col min="1286" max="1286" width="16.85546875" style="48" customWidth="1"/>
    <col min="1287" max="1287" width="2.7109375" style="48" customWidth="1"/>
    <col min="1288" max="1536" width="9.140625" style="48"/>
    <col min="1537" max="1537" width="9.85546875" style="48" customWidth="1"/>
    <col min="1538" max="1538" width="9.7109375" style="48" customWidth="1"/>
    <col min="1539" max="1539" width="40.7109375" style="48" customWidth="1"/>
    <col min="1540" max="1540" width="12.85546875" style="48" customWidth="1"/>
    <col min="1541" max="1541" width="13" style="48" customWidth="1"/>
    <col min="1542" max="1542" width="16.85546875" style="48" customWidth="1"/>
    <col min="1543" max="1543" width="2.7109375" style="48" customWidth="1"/>
    <col min="1544" max="1792" width="9.140625" style="48"/>
    <col min="1793" max="1793" width="9.85546875" style="48" customWidth="1"/>
    <col min="1794" max="1794" width="9.7109375" style="48" customWidth="1"/>
    <col min="1795" max="1795" width="40.7109375" style="48" customWidth="1"/>
    <col min="1796" max="1796" width="12.85546875" style="48" customWidth="1"/>
    <col min="1797" max="1797" width="13" style="48" customWidth="1"/>
    <col min="1798" max="1798" width="16.85546875" style="48" customWidth="1"/>
    <col min="1799" max="1799" width="2.7109375" style="48" customWidth="1"/>
    <col min="1800" max="2048" width="9.140625" style="48"/>
    <col min="2049" max="2049" width="9.85546875" style="48" customWidth="1"/>
    <col min="2050" max="2050" width="9.7109375" style="48" customWidth="1"/>
    <col min="2051" max="2051" width="40.7109375" style="48" customWidth="1"/>
    <col min="2052" max="2052" width="12.85546875" style="48" customWidth="1"/>
    <col min="2053" max="2053" width="13" style="48" customWidth="1"/>
    <col min="2054" max="2054" width="16.85546875" style="48" customWidth="1"/>
    <col min="2055" max="2055" width="2.7109375" style="48" customWidth="1"/>
    <col min="2056" max="2304" width="9.140625" style="48"/>
    <col min="2305" max="2305" width="9.85546875" style="48" customWidth="1"/>
    <col min="2306" max="2306" width="9.7109375" style="48" customWidth="1"/>
    <col min="2307" max="2307" width="40.7109375" style="48" customWidth="1"/>
    <col min="2308" max="2308" width="12.85546875" style="48" customWidth="1"/>
    <col min="2309" max="2309" width="13" style="48" customWidth="1"/>
    <col min="2310" max="2310" width="16.85546875" style="48" customWidth="1"/>
    <col min="2311" max="2311" width="2.7109375" style="48" customWidth="1"/>
    <col min="2312" max="2560" width="9.140625" style="48"/>
    <col min="2561" max="2561" width="9.85546875" style="48" customWidth="1"/>
    <col min="2562" max="2562" width="9.7109375" style="48" customWidth="1"/>
    <col min="2563" max="2563" width="40.7109375" style="48" customWidth="1"/>
    <col min="2564" max="2564" width="12.85546875" style="48" customWidth="1"/>
    <col min="2565" max="2565" width="13" style="48" customWidth="1"/>
    <col min="2566" max="2566" width="16.85546875" style="48" customWidth="1"/>
    <col min="2567" max="2567" width="2.7109375" style="48" customWidth="1"/>
    <col min="2568" max="2816" width="9.140625" style="48"/>
    <col min="2817" max="2817" width="9.85546875" style="48" customWidth="1"/>
    <col min="2818" max="2818" width="9.7109375" style="48" customWidth="1"/>
    <col min="2819" max="2819" width="40.7109375" style="48" customWidth="1"/>
    <col min="2820" max="2820" width="12.85546875" style="48" customWidth="1"/>
    <col min="2821" max="2821" width="13" style="48" customWidth="1"/>
    <col min="2822" max="2822" width="16.85546875" style="48" customWidth="1"/>
    <col min="2823" max="2823" width="2.7109375" style="48" customWidth="1"/>
    <col min="2824" max="3072" width="9.140625" style="48"/>
    <col min="3073" max="3073" width="9.85546875" style="48" customWidth="1"/>
    <col min="3074" max="3074" width="9.7109375" style="48" customWidth="1"/>
    <col min="3075" max="3075" width="40.7109375" style="48" customWidth="1"/>
    <col min="3076" max="3076" width="12.85546875" style="48" customWidth="1"/>
    <col min="3077" max="3077" width="13" style="48" customWidth="1"/>
    <col min="3078" max="3078" width="16.85546875" style="48" customWidth="1"/>
    <col min="3079" max="3079" width="2.7109375" style="48" customWidth="1"/>
    <col min="3080" max="3328" width="9.140625" style="48"/>
    <col min="3329" max="3329" width="9.85546875" style="48" customWidth="1"/>
    <col min="3330" max="3330" width="9.7109375" style="48" customWidth="1"/>
    <col min="3331" max="3331" width="40.7109375" style="48" customWidth="1"/>
    <col min="3332" max="3332" width="12.85546875" style="48" customWidth="1"/>
    <col min="3333" max="3333" width="13" style="48" customWidth="1"/>
    <col min="3334" max="3334" width="16.85546875" style="48" customWidth="1"/>
    <col min="3335" max="3335" width="2.7109375" style="48" customWidth="1"/>
    <col min="3336" max="3584" width="9.140625" style="48"/>
    <col min="3585" max="3585" width="9.85546875" style="48" customWidth="1"/>
    <col min="3586" max="3586" width="9.7109375" style="48" customWidth="1"/>
    <col min="3587" max="3587" width="40.7109375" style="48" customWidth="1"/>
    <col min="3588" max="3588" width="12.85546875" style="48" customWidth="1"/>
    <col min="3589" max="3589" width="13" style="48" customWidth="1"/>
    <col min="3590" max="3590" width="16.85546875" style="48" customWidth="1"/>
    <col min="3591" max="3591" width="2.7109375" style="48" customWidth="1"/>
    <col min="3592" max="3840" width="9.140625" style="48"/>
    <col min="3841" max="3841" width="9.85546875" style="48" customWidth="1"/>
    <col min="3842" max="3842" width="9.7109375" style="48" customWidth="1"/>
    <col min="3843" max="3843" width="40.7109375" style="48" customWidth="1"/>
    <col min="3844" max="3844" width="12.85546875" style="48" customWidth="1"/>
    <col min="3845" max="3845" width="13" style="48" customWidth="1"/>
    <col min="3846" max="3846" width="16.85546875" style="48" customWidth="1"/>
    <col min="3847" max="3847" width="2.7109375" style="48" customWidth="1"/>
    <col min="3848" max="4096" width="9.140625" style="48"/>
    <col min="4097" max="4097" width="9.85546875" style="48" customWidth="1"/>
    <col min="4098" max="4098" width="9.7109375" style="48" customWidth="1"/>
    <col min="4099" max="4099" width="40.7109375" style="48" customWidth="1"/>
    <col min="4100" max="4100" width="12.85546875" style="48" customWidth="1"/>
    <col min="4101" max="4101" width="13" style="48" customWidth="1"/>
    <col min="4102" max="4102" width="16.85546875" style="48" customWidth="1"/>
    <col min="4103" max="4103" width="2.7109375" style="48" customWidth="1"/>
    <col min="4104" max="4352" width="9.140625" style="48"/>
    <col min="4353" max="4353" width="9.85546875" style="48" customWidth="1"/>
    <col min="4354" max="4354" width="9.7109375" style="48" customWidth="1"/>
    <col min="4355" max="4355" width="40.7109375" style="48" customWidth="1"/>
    <col min="4356" max="4356" width="12.85546875" style="48" customWidth="1"/>
    <col min="4357" max="4357" width="13" style="48" customWidth="1"/>
    <col min="4358" max="4358" width="16.85546875" style="48" customWidth="1"/>
    <col min="4359" max="4359" width="2.7109375" style="48" customWidth="1"/>
    <col min="4360" max="4608" width="9.140625" style="48"/>
    <col min="4609" max="4609" width="9.85546875" style="48" customWidth="1"/>
    <col min="4610" max="4610" width="9.7109375" style="48" customWidth="1"/>
    <col min="4611" max="4611" width="40.7109375" style="48" customWidth="1"/>
    <col min="4612" max="4612" width="12.85546875" style="48" customWidth="1"/>
    <col min="4613" max="4613" width="13" style="48" customWidth="1"/>
    <col min="4614" max="4614" width="16.85546875" style="48" customWidth="1"/>
    <col min="4615" max="4615" width="2.7109375" style="48" customWidth="1"/>
    <col min="4616" max="4864" width="9.140625" style="48"/>
    <col min="4865" max="4865" width="9.85546875" style="48" customWidth="1"/>
    <col min="4866" max="4866" width="9.7109375" style="48" customWidth="1"/>
    <col min="4867" max="4867" width="40.7109375" style="48" customWidth="1"/>
    <col min="4868" max="4868" width="12.85546875" style="48" customWidth="1"/>
    <col min="4869" max="4869" width="13" style="48" customWidth="1"/>
    <col min="4870" max="4870" width="16.85546875" style="48" customWidth="1"/>
    <col min="4871" max="4871" width="2.7109375" style="48" customWidth="1"/>
    <col min="4872" max="5120" width="9.140625" style="48"/>
    <col min="5121" max="5121" width="9.85546875" style="48" customWidth="1"/>
    <col min="5122" max="5122" width="9.7109375" style="48" customWidth="1"/>
    <col min="5123" max="5123" width="40.7109375" style="48" customWidth="1"/>
    <col min="5124" max="5124" width="12.85546875" style="48" customWidth="1"/>
    <col min="5125" max="5125" width="13" style="48" customWidth="1"/>
    <col min="5126" max="5126" width="16.85546875" style="48" customWidth="1"/>
    <col min="5127" max="5127" width="2.7109375" style="48" customWidth="1"/>
    <col min="5128" max="5376" width="9.140625" style="48"/>
    <col min="5377" max="5377" width="9.85546875" style="48" customWidth="1"/>
    <col min="5378" max="5378" width="9.7109375" style="48" customWidth="1"/>
    <col min="5379" max="5379" width="40.7109375" style="48" customWidth="1"/>
    <col min="5380" max="5380" width="12.85546875" style="48" customWidth="1"/>
    <col min="5381" max="5381" width="13" style="48" customWidth="1"/>
    <col min="5382" max="5382" width="16.85546875" style="48" customWidth="1"/>
    <col min="5383" max="5383" width="2.7109375" style="48" customWidth="1"/>
    <col min="5384" max="5632" width="9.140625" style="48"/>
    <col min="5633" max="5633" width="9.85546875" style="48" customWidth="1"/>
    <col min="5634" max="5634" width="9.7109375" style="48" customWidth="1"/>
    <col min="5635" max="5635" width="40.7109375" style="48" customWidth="1"/>
    <col min="5636" max="5636" width="12.85546875" style="48" customWidth="1"/>
    <col min="5637" max="5637" width="13" style="48" customWidth="1"/>
    <col min="5638" max="5638" width="16.85546875" style="48" customWidth="1"/>
    <col min="5639" max="5639" width="2.7109375" style="48" customWidth="1"/>
    <col min="5640" max="5888" width="9.140625" style="48"/>
    <col min="5889" max="5889" width="9.85546875" style="48" customWidth="1"/>
    <col min="5890" max="5890" width="9.7109375" style="48" customWidth="1"/>
    <col min="5891" max="5891" width="40.7109375" style="48" customWidth="1"/>
    <col min="5892" max="5892" width="12.85546875" style="48" customWidth="1"/>
    <col min="5893" max="5893" width="13" style="48" customWidth="1"/>
    <col min="5894" max="5894" width="16.85546875" style="48" customWidth="1"/>
    <col min="5895" max="5895" width="2.7109375" style="48" customWidth="1"/>
    <col min="5896" max="6144" width="9.140625" style="48"/>
    <col min="6145" max="6145" width="9.85546875" style="48" customWidth="1"/>
    <col min="6146" max="6146" width="9.7109375" style="48" customWidth="1"/>
    <col min="6147" max="6147" width="40.7109375" style="48" customWidth="1"/>
    <col min="6148" max="6148" width="12.85546875" style="48" customWidth="1"/>
    <col min="6149" max="6149" width="13" style="48" customWidth="1"/>
    <col min="6150" max="6150" width="16.85546875" style="48" customWidth="1"/>
    <col min="6151" max="6151" width="2.7109375" style="48" customWidth="1"/>
    <col min="6152" max="6400" width="9.140625" style="48"/>
    <col min="6401" max="6401" width="9.85546875" style="48" customWidth="1"/>
    <col min="6402" max="6402" width="9.7109375" style="48" customWidth="1"/>
    <col min="6403" max="6403" width="40.7109375" style="48" customWidth="1"/>
    <col min="6404" max="6404" width="12.85546875" style="48" customWidth="1"/>
    <col min="6405" max="6405" width="13" style="48" customWidth="1"/>
    <col min="6406" max="6406" width="16.85546875" style="48" customWidth="1"/>
    <col min="6407" max="6407" width="2.7109375" style="48" customWidth="1"/>
    <col min="6408" max="6656" width="9.140625" style="48"/>
    <col min="6657" max="6657" width="9.85546875" style="48" customWidth="1"/>
    <col min="6658" max="6658" width="9.7109375" style="48" customWidth="1"/>
    <col min="6659" max="6659" width="40.7109375" style="48" customWidth="1"/>
    <col min="6660" max="6660" width="12.85546875" style="48" customWidth="1"/>
    <col min="6661" max="6661" width="13" style="48" customWidth="1"/>
    <col min="6662" max="6662" width="16.85546875" style="48" customWidth="1"/>
    <col min="6663" max="6663" width="2.7109375" style="48" customWidth="1"/>
    <col min="6664" max="6912" width="9.140625" style="48"/>
    <col min="6913" max="6913" width="9.85546875" style="48" customWidth="1"/>
    <col min="6914" max="6914" width="9.7109375" style="48" customWidth="1"/>
    <col min="6915" max="6915" width="40.7109375" style="48" customWidth="1"/>
    <col min="6916" max="6916" width="12.85546875" style="48" customWidth="1"/>
    <col min="6917" max="6917" width="13" style="48" customWidth="1"/>
    <col min="6918" max="6918" width="16.85546875" style="48" customWidth="1"/>
    <col min="6919" max="6919" width="2.7109375" style="48" customWidth="1"/>
    <col min="6920" max="7168" width="9.140625" style="48"/>
    <col min="7169" max="7169" width="9.85546875" style="48" customWidth="1"/>
    <col min="7170" max="7170" width="9.7109375" style="48" customWidth="1"/>
    <col min="7171" max="7171" width="40.7109375" style="48" customWidth="1"/>
    <col min="7172" max="7172" width="12.85546875" style="48" customWidth="1"/>
    <col min="7173" max="7173" width="13" style="48" customWidth="1"/>
    <col min="7174" max="7174" width="16.85546875" style="48" customWidth="1"/>
    <col min="7175" max="7175" width="2.7109375" style="48" customWidth="1"/>
    <col min="7176" max="7424" width="9.140625" style="48"/>
    <col min="7425" max="7425" width="9.85546875" style="48" customWidth="1"/>
    <col min="7426" max="7426" width="9.7109375" style="48" customWidth="1"/>
    <col min="7427" max="7427" width="40.7109375" style="48" customWidth="1"/>
    <col min="7428" max="7428" width="12.85546875" style="48" customWidth="1"/>
    <col min="7429" max="7429" width="13" style="48" customWidth="1"/>
    <col min="7430" max="7430" width="16.85546875" style="48" customWidth="1"/>
    <col min="7431" max="7431" width="2.7109375" style="48" customWidth="1"/>
    <col min="7432" max="7680" width="9.140625" style="48"/>
    <col min="7681" max="7681" width="9.85546875" style="48" customWidth="1"/>
    <col min="7682" max="7682" width="9.7109375" style="48" customWidth="1"/>
    <col min="7683" max="7683" width="40.7109375" style="48" customWidth="1"/>
    <col min="7684" max="7684" width="12.85546875" style="48" customWidth="1"/>
    <col min="7685" max="7685" width="13" style="48" customWidth="1"/>
    <col min="7686" max="7686" width="16.85546875" style="48" customWidth="1"/>
    <col min="7687" max="7687" width="2.7109375" style="48" customWidth="1"/>
    <col min="7688" max="7936" width="9.140625" style="48"/>
    <col min="7937" max="7937" width="9.85546875" style="48" customWidth="1"/>
    <col min="7938" max="7938" width="9.7109375" style="48" customWidth="1"/>
    <col min="7939" max="7939" width="40.7109375" style="48" customWidth="1"/>
    <col min="7940" max="7940" width="12.85546875" style="48" customWidth="1"/>
    <col min="7941" max="7941" width="13" style="48" customWidth="1"/>
    <col min="7942" max="7942" width="16.85546875" style="48" customWidth="1"/>
    <col min="7943" max="7943" width="2.7109375" style="48" customWidth="1"/>
    <col min="7944" max="8192" width="9.140625" style="48"/>
    <col min="8193" max="8193" width="9.85546875" style="48" customWidth="1"/>
    <col min="8194" max="8194" width="9.7109375" style="48" customWidth="1"/>
    <col min="8195" max="8195" width="40.7109375" style="48" customWidth="1"/>
    <col min="8196" max="8196" width="12.85546875" style="48" customWidth="1"/>
    <col min="8197" max="8197" width="13" style="48" customWidth="1"/>
    <col min="8198" max="8198" width="16.85546875" style="48" customWidth="1"/>
    <col min="8199" max="8199" width="2.7109375" style="48" customWidth="1"/>
    <col min="8200" max="8448" width="9.140625" style="48"/>
    <col min="8449" max="8449" width="9.85546875" style="48" customWidth="1"/>
    <col min="8450" max="8450" width="9.7109375" style="48" customWidth="1"/>
    <col min="8451" max="8451" width="40.7109375" style="48" customWidth="1"/>
    <col min="8452" max="8452" width="12.85546875" style="48" customWidth="1"/>
    <col min="8453" max="8453" width="13" style="48" customWidth="1"/>
    <col min="8454" max="8454" width="16.85546875" style="48" customWidth="1"/>
    <col min="8455" max="8455" width="2.7109375" style="48" customWidth="1"/>
    <col min="8456" max="8704" width="9.140625" style="48"/>
    <col min="8705" max="8705" width="9.85546875" style="48" customWidth="1"/>
    <col min="8706" max="8706" width="9.7109375" style="48" customWidth="1"/>
    <col min="8707" max="8707" width="40.7109375" style="48" customWidth="1"/>
    <col min="8708" max="8708" width="12.85546875" style="48" customWidth="1"/>
    <col min="8709" max="8709" width="13" style="48" customWidth="1"/>
    <col min="8710" max="8710" width="16.85546875" style="48" customWidth="1"/>
    <col min="8711" max="8711" width="2.7109375" style="48" customWidth="1"/>
    <col min="8712" max="8960" width="9.140625" style="48"/>
    <col min="8961" max="8961" width="9.85546875" style="48" customWidth="1"/>
    <col min="8962" max="8962" width="9.7109375" style="48" customWidth="1"/>
    <col min="8963" max="8963" width="40.7109375" style="48" customWidth="1"/>
    <col min="8964" max="8964" width="12.85546875" style="48" customWidth="1"/>
    <col min="8965" max="8965" width="13" style="48" customWidth="1"/>
    <col min="8966" max="8966" width="16.85546875" style="48" customWidth="1"/>
    <col min="8967" max="8967" width="2.7109375" style="48" customWidth="1"/>
    <col min="8968" max="9216" width="9.140625" style="48"/>
    <col min="9217" max="9217" width="9.85546875" style="48" customWidth="1"/>
    <col min="9218" max="9218" width="9.7109375" style="48" customWidth="1"/>
    <col min="9219" max="9219" width="40.7109375" style="48" customWidth="1"/>
    <col min="9220" max="9220" width="12.85546875" style="48" customWidth="1"/>
    <col min="9221" max="9221" width="13" style="48" customWidth="1"/>
    <col min="9222" max="9222" width="16.85546875" style="48" customWidth="1"/>
    <col min="9223" max="9223" width="2.7109375" style="48" customWidth="1"/>
    <col min="9224" max="9472" width="9.140625" style="48"/>
    <col min="9473" max="9473" width="9.85546875" style="48" customWidth="1"/>
    <col min="9474" max="9474" width="9.7109375" style="48" customWidth="1"/>
    <col min="9475" max="9475" width="40.7109375" style="48" customWidth="1"/>
    <col min="9476" max="9476" width="12.85546875" style="48" customWidth="1"/>
    <col min="9477" max="9477" width="13" style="48" customWidth="1"/>
    <col min="9478" max="9478" width="16.85546875" style="48" customWidth="1"/>
    <col min="9479" max="9479" width="2.7109375" style="48" customWidth="1"/>
    <col min="9480" max="9728" width="9.140625" style="48"/>
    <col min="9729" max="9729" width="9.85546875" style="48" customWidth="1"/>
    <col min="9730" max="9730" width="9.7109375" style="48" customWidth="1"/>
    <col min="9731" max="9731" width="40.7109375" style="48" customWidth="1"/>
    <col min="9732" max="9732" width="12.85546875" style="48" customWidth="1"/>
    <col min="9733" max="9733" width="13" style="48" customWidth="1"/>
    <col min="9734" max="9734" width="16.85546875" style="48" customWidth="1"/>
    <col min="9735" max="9735" width="2.7109375" style="48" customWidth="1"/>
    <col min="9736" max="9984" width="9.140625" style="48"/>
    <col min="9985" max="9985" width="9.85546875" style="48" customWidth="1"/>
    <col min="9986" max="9986" width="9.7109375" style="48" customWidth="1"/>
    <col min="9987" max="9987" width="40.7109375" style="48" customWidth="1"/>
    <col min="9988" max="9988" width="12.85546875" style="48" customWidth="1"/>
    <col min="9989" max="9989" width="13" style="48" customWidth="1"/>
    <col min="9990" max="9990" width="16.85546875" style="48" customWidth="1"/>
    <col min="9991" max="9991" width="2.7109375" style="48" customWidth="1"/>
    <col min="9992" max="10240" width="9.140625" style="48"/>
    <col min="10241" max="10241" width="9.85546875" style="48" customWidth="1"/>
    <col min="10242" max="10242" width="9.7109375" style="48" customWidth="1"/>
    <col min="10243" max="10243" width="40.7109375" style="48" customWidth="1"/>
    <col min="10244" max="10244" width="12.85546875" style="48" customWidth="1"/>
    <col min="10245" max="10245" width="13" style="48" customWidth="1"/>
    <col min="10246" max="10246" width="16.85546875" style="48" customWidth="1"/>
    <col min="10247" max="10247" width="2.7109375" style="48" customWidth="1"/>
    <col min="10248" max="10496" width="9.140625" style="48"/>
    <col min="10497" max="10497" width="9.85546875" style="48" customWidth="1"/>
    <col min="10498" max="10498" width="9.7109375" style="48" customWidth="1"/>
    <col min="10499" max="10499" width="40.7109375" style="48" customWidth="1"/>
    <col min="10500" max="10500" width="12.85546875" style="48" customWidth="1"/>
    <col min="10501" max="10501" width="13" style="48" customWidth="1"/>
    <col min="10502" max="10502" width="16.85546875" style="48" customWidth="1"/>
    <col min="10503" max="10503" width="2.7109375" style="48" customWidth="1"/>
    <col min="10504" max="10752" width="9.140625" style="48"/>
    <col min="10753" max="10753" width="9.85546875" style="48" customWidth="1"/>
    <col min="10754" max="10754" width="9.7109375" style="48" customWidth="1"/>
    <col min="10755" max="10755" width="40.7109375" style="48" customWidth="1"/>
    <col min="10756" max="10756" width="12.85546875" style="48" customWidth="1"/>
    <col min="10757" max="10757" width="13" style="48" customWidth="1"/>
    <col min="10758" max="10758" width="16.85546875" style="48" customWidth="1"/>
    <col min="10759" max="10759" width="2.7109375" style="48" customWidth="1"/>
    <col min="10760" max="11008" width="9.140625" style="48"/>
    <col min="11009" max="11009" width="9.85546875" style="48" customWidth="1"/>
    <col min="11010" max="11010" width="9.7109375" style="48" customWidth="1"/>
    <col min="11011" max="11011" width="40.7109375" style="48" customWidth="1"/>
    <col min="11012" max="11012" width="12.85546875" style="48" customWidth="1"/>
    <col min="11013" max="11013" width="13" style="48" customWidth="1"/>
    <col min="11014" max="11014" width="16.85546875" style="48" customWidth="1"/>
    <col min="11015" max="11015" width="2.7109375" style="48" customWidth="1"/>
    <col min="11016" max="11264" width="9.140625" style="48"/>
    <col min="11265" max="11265" width="9.85546875" style="48" customWidth="1"/>
    <col min="11266" max="11266" width="9.7109375" style="48" customWidth="1"/>
    <col min="11267" max="11267" width="40.7109375" style="48" customWidth="1"/>
    <col min="11268" max="11268" width="12.85546875" style="48" customWidth="1"/>
    <col min="11269" max="11269" width="13" style="48" customWidth="1"/>
    <col min="11270" max="11270" width="16.85546875" style="48" customWidth="1"/>
    <col min="11271" max="11271" width="2.7109375" style="48" customWidth="1"/>
    <col min="11272" max="11520" width="9.140625" style="48"/>
    <col min="11521" max="11521" width="9.85546875" style="48" customWidth="1"/>
    <col min="11522" max="11522" width="9.7109375" style="48" customWidth="1"/>
    <col min="11523" max="11523" width="40.7109375" style="48" customWidth="1"/>
    <col min="11524" max="11524" width="12.85546875" style="48" customWidth="1"/>
    <col min="11525" max="11525" width="13" style="48" customWidth="1"/>
    <col min="11526" max="11526" width="16.85546875" style="48" customWidth="1"/>
    <col min="11527" max="11527" width="2.7109375" style="48" customWidth="1"/>
    <col min="11528" max="11776" width="9.140625" style="48"/>
    <col min="11777" max="11777" width="9.85546875" style="48" customWidth="1"/>
    <col min="11778" max="11778" width="9.7109375" style="48" customWidth="1"/>
    <col min="11779" max="11779" width="40.7109375" style="48" customWidth="1"/>
    <col min="11780" max="11780" width="12.85546875" style="48" customWidth="1"/>
    <col min="11781" max="11781" width="13" style="48" customWidth="1"/>
    <col min="11782" max="11782" width="16.85546875" style="48" customWidth="1"/>
    <col min="11783" max="11783" width="2.7109375" style="48" customWidth="1"/>
    <col min="11784" max="12032" width="9.140625" style="48"/>
    <col min="12033" max="12033" width="9.85546875" style="48" customWidth="1"/>
    <col min="12034" max="12034" width="9.7109375" style="48" customWidth="1"/>
    <col min="12035" max="12035" width="40.7109375" style="48" customWidth="1"/>
    <col min="12036" max="12036" width="12.85546875" style="48" customWidth="1"/>
    <col min="12037" max="12037" width="13" style="48" customWidth="1"/>
    <col min="12038" max="12038" width="16.85546875" style="48" customWidth="1"/>
    <col min="12039" max="12039" width="2.7109375" style="48" customWidth="1"/>
    <col min="12040" max="12288" width="9.140625" style="48"/>
    <col min="12289" max="12289" width="9.85546875" style="48" customWidth="1"/>
    <col min="12290" max="12290" width="9.7109375" style="48" customWidth="1"/>
    <col min="12291" max="12291" width="40.7109375" style="48" customWidth="1"/>
    <col min="12292" max="12292" width="12.85546875" style="48" customWidth="1"/>
    <col min="12293" max="12293" width="13" style="48" customWidth="1"/>
    <col min="12294" max="12294" width="16.85546875" style="48" customWidth="1"/>
    <col min="12295" max="12295" width="2.7109375" style="48" customWidth="1"/>
    <col min="12296" max="12544" width="9.140625" style="48"/>
    <col min="12545" max="12545" width="9.85546875" style="48" customWidth="1"/>
    <col min="12546" max="12546" width="9.7109375" style="48" customWidth="1"/>
    <col min="12547" max="12547" width="40.7109375" style="48" customWidth="1"/>
    <col min="12548" max="12548" width="12.85546875" style="48" customWidth="1"/>
    <col min="12549" max="12549" width="13" style="48" customWidth="1"/>
    <col min="12550" max="12550" width="16.85546875" style="48" customWidth="1"/>
    <col min="12551" max="12551" width="2.7109375" style="48" customWidth="1"/>
    <col min="12552" max="12800" width="9.140625" style="48"/>
    <col min="12801" max="12801" width="9.85546875" style="48" customWidth="1"/>
    <col min="12802" max="12802" width="9.7109375" style="48" customWidth="1"/>
    <col min="12803" max="12803" width="40.7109375" style="48" customWidth="1"/>
    <col min="12804" max="12804" width="12.85546875" style="48" customWidth="1"/>
    <col min="12805" max="12805" width="13" style="48" customWidth="1"/>
    <col min="12806" max="12806" width="16.85546875" style="48" customWidth="1"/>
    <col min="12807" max="12807" width="2.7109375" style="48" customWidth="1"/>
    <col min="12808" max="13056" width="9.140625" style="48"/>
    <col min="13057" max="13057" width="9.85546875" style="48" customWidth="1"/>
    <col min="13058" max="13058" width="9.7109375" style="48" customWidth="1"/>
    <col min="13059" max="13059" width="40.7109375" style="48" customWidth="1"/>
    <col min="13060" max="13060" width="12.85546875" style="48" customWidth="1"/>
    <col min="13061" max="13061" width="13" style="48" customWidth="1"/>
    <col min="13062" max="13062" width="16.85546875" style="48" customWidth="1"/>
    <col min="13063" max="13063" width="2.7109375" style="48" customWidth="1"/>
    <col min="13064" max="13312" width="9.140625" style="48"/>
    <col min="13313" max="13313" width="9.85546875" style="48" customWidth="1"/>
    <col min="13314" max="13314" width="9.7109375" style="48" customWidth="1"/>
    <col min="13315" max="13315" width="40.7109375" style="48" customWidth="1"/>
    <col min="13316" max="13316" width="12.85546875" style="48" customWidth="1"/>
    <col min="13317" max="13317" width="13" style="48" customWidth="1"/>
    <col min="13318" max="13318" width="16.85546875" style="48" customWidth="1"/>
    <col min="13319" max="13319" width="2.7109375" style="48" customWidth="1"/>
    <col min="13320" max="13568" width="9.140625" style="48"/>
    <col min="13569" max="13569" width="9.85546875" style="48" customWidth="1"/>
    <col min="13570" max="13570" width="9.7109375" style="48" customWidth="1"/>
    <col min="13571" max="13571" width="40.7109375" style="48" customWidth="1"/>
    <col min="13572" max="13572" width="12.85546875" style="48" customWidth="1"/>
    <col min="13573" max="13573" width="13" style="48" customWidth="1"/>
    <col min="13574" max="13574" width="16.85546875" style="48" customWidth="1"/>
    <col min="13575" max="13575" width="2.7109375" style="48" customWidth="1"/>
    <col min="13576" max="13824" width="9.140625" style="48"/>
    <col min="13825" max="13825" width="9.85546875" style="48" customWidth="1"/>
    <col min="13826" max="13826" width="9.7109375" style="48" customWidth="1"/>
    <col min="13827" max="13827" width="40.7109375" style="48" customWidth="1"/>
    <col min="13828" max="13828" width="12.85546875" style="48" customWidth="1"/>
    <col min="13829" max="13829" width="13" style="48" customWidth="1"/>
    <col min="13830" max="13830" width="16.85546875" style="48" customWidth="1"/>
    <col min="13831" max="13831" width="2.7109375" style="48" customWidth="1"/>
    <col min="13832" max="14080" width="9.140625" style="48"/>
    <col min="14081" max="14081" width="9.85546875" style="48" customWidth="1"/>
    <col min="14082" max="14082" width="9.7109375" style="48" customWidth="1"/>
    <col min="14083" max="14083" width="40.7109375" style="48" customWidth="1"/>
    <col min="14084" max="14084" width="12.85546875" style="48" customWidth="1"/>
    <col min="14085" max="14085" width="13" style="48" customWidth="1"/>
    <col min="14086" max="14086" width="16.85546875" style="48" customWidth="1"/>
    <col min="14087" max="14087" width="2.7109375" style="48" customWidth="1"/>
    <col min="14088" max="14336" width="9.140625" style="48"/>
    <col min="14337" max="14337" width="9.85546875" style="48" customWidth="1"/>
    <col min="14338" max="14338" width="9.7109375" style="48" customWidth="1"/>
    <col min="14339" max="14339" width="40.7109375" style="48" customWidth="1"/>
    <col min="14340" max="14340" width="12.85546875" style="48" customWidth="1"/>
    <col min="14341" max="14341" width="13" style="48" customWidth="1"/>
    <col min="14342" max="14342" width="16.85546875" style="48" customWidth="1"/>
    <col min="14343" max="14343" width="2.7109375" style="48" customWidth="1"/>
    <col min="14344" max="14592" width="9.140625" style="48"/>
    <col min="14593" max="14593" width="9.85546875" style="48" customWidth="1"/>
    <col min="14594" max="14594" width="9.7109375" style="48" customWidth="1"/>
    <col min="14595" max="14595" width="40.7109375" style="48" customWidth="1"/>
    <col min="14596" max="14596" width="12.85546875" style="48" customWidth="1"/>
    <col min="14597" max="14597" width="13" style="48" customWidth="1"/>
    <col min="14598" max="14598" width="16.85546875" style="48" customWidth="1"/>
    <col min="14599" max="14599" width="2.7109375" style="48" customWidth="1"/>
    <col min="14600" max="14848" width="9.140625" style="48"/>
    <col min="14849" max="14849" width="9.85546875" style="48" customWidth="1"/>
    <col min="14850" max="14850" width="9.7109375" style="48" customWidth="1"/>
    <col min="14851" max="14851" width="40.7109375" style="48" customWidth="1"/>
    <col min="14852" max="14852" width="12.85546875" style="48" customWidth="1"/>
    <col min="14853" max="14853" width="13" style="48" customWidth="1"/>
    <col min="14854" max="14854" width="16.85546875" style="48" customWidth="1"/>
    <col min="14855" max="14855" width="2.7109375" style="48" customWidth="1"/>
    <col min="14856" max="15104" width="9.140625" style="48"/>
    <col min="15105" max="15105" width="9.85546875" style="48" customWidth="1"/>
    <col min="15106" max="15106" width="9.7109375" style="48" customWidth="1"/>
    <col min="15107" max="15107" width="40.7109375" style="48" customWidth="1"/>
    <col min="15108" max="15108" width="12.85546875" style="48" customWidth="1"/>
    <col min="15109" max="15109" width="13" style="48" customWidth="1"/>
    <col min="15110" max="15110" width="16.85546875" style="48" customWidth="1"/>
    <col min="15111" max="15111" width="2.7109375" style="48" customWidth="1"/>
    <col min="15112" max="15360" width="9.140625" style="48"/>
    <col min="15361" max="15361" width="9.85546875" style="48" customWidth="1"/>
    <col min="15362" max="15362" width="9.7109375" style="48" customWidth="1"/>
    <col min="15363" max="15363" width="40.7109375" style="48" customWidth="1"/>
    <col min="15364" max="15364" width="12.85546875" style="48" customWidth="1"/>
    <col min="15365" max="15365" width="13" style="48" customWidth="1"/>
    <col min="15366" max="15366" width="16.85546875" style="48" customWidth="1"/>
    <col min="15367" max="15367" width="2.7109375" style="48" customWidth="1"/>
    <col min="15368" max="15616" width="9.140625" style="48"/>
    <col min="15617" max="15617" width="9.85546875" style="48" customWidth="1"/>
    <col min="15618" max="15618" width="9.7109375" style="48" customWidth="1"/>
    <col min="15619" max="15619" width="40.7109375" style="48" customWidth="1"/>
    <col min="15620" max="15620" width="12.85546875" style="48" customWidth="1"/>
    <col min="15621" max="15621" width="13" style="48" customWidth="1"/>
    <col min="15622" max="15622" width="16.85546875" style="48" customWidth="1"/>
    <col min="15623" max="15623" width="2.7109375" style="48" customWidth="1"/>
    <col min="15624" max="15872" width="9.140625" style="48"/>
    <col min="15873" max="15873" width="9.85546875" style="48" customWidth="1"/>
    <col min="15874" max="15874" width="9.7109375" style="48" customWidth="1"/>
    <col min="15875" max="15875" width="40.7109375" style="48" customWidth="1"/>
    <col min="15876" max="15876" width="12.85546875" style="48" customWidth="1"/>
    <col min="15877" max="15877" width="13" style="48" customWidth="1"/>
    <col min="15878" max="15878" width="16.85546875" style="48" customWidth="1"/>
    <col min="15879" max="15879" width="2.7109375" style="48" customWidth="1"/>
    <col min="15880" max="16128" width="9.140625" style="48"/>
    <col min="16129" max="16129" width="9.85546875" style="48" customWidth="1"/>
    <col min="16130" max="16130" width="9.7109375" style="48" customWidth="1"/>
    <col min="16131" max="16131" width="40.7109375" style="48" customWidth="1"/>
    <col min="16132" max="16132" width="12.85546875" style="48" customWidth="1"/>
    <col min="16133" max="16133" width="13" style="48" customWidth="1"/>
    <col min="16134" max="16134" width="16.85546875" style="48" customWidth="1"/>
    <col min="16135" max="16135" width="2.7109375" style="48" customWidth="1"/>
    <col min="16136" max="16384" width="9.140625" style="48"/>
  </cols>
  <sheetData>
    <row r="1" spans="1:6" ht="22.5" customHeight="1" x14ac:dyDescent="0.2">
      <c r="E1" s="383" t="s">
        <v>49</v>
      </c>
      <c r="F1" s="383"/>
    </row>
    <row r="2" spans="1:6" ht="22.5" customHeight="1" x14ac:dyDescent="0.2">
      <c r="E2" s="49"/>
      <c r="F2" s="49"/>
    </row>
    <row r="3" spans="1:6" ht="22.5" customHeight="1" x14ac:dyDescent="0.2">
      <c r="E3" s="49"/>
      <c r="F3" s="49"/>
    </row>
    <row r="4" spans="1:6" ht="18" x14ac:dyDescent="0.2">
      <c r="A4" s="384" t="s">
        <v>50</v>
      </c>
      <c r="B4" s="384"/>
      <c r="C4" s="384"/>
      <c r="D4" s="384"/>
      <c r="E4" s="384"/>
      <c r="F4" s="384"/>
    </row>
    <row r="5" spans="1:6" s="50" customFormat="1" ht="30" customHeight="1" x14ac:dyDescent="0.25">
      <c r="A5" s="385" t="str">
        <f>UPPER('DATA ENTRY'!B2)</f>
        <v>DAAN BANUA NATIONAL HIGH SCHOOL</v>
      </c>
      <c r="B5" s="385"/>
      <c r="C5" s="385"/>
      <c r="D5" s="385"/>
      <c r="E5" s="385"/>
      <c r="F5" s="385"/>
    </row>
    <row r="6" spans="1:6" ht="15.75" x14ac:dyDescent="0.25">
      <c r="A6" s="386" t="s">
        <v>51</v>
      </c>
      <c r="B6" s="386"/>
      <c r="C6" s="386"/>
      <c r="D6" s="386"/>
      <c r="E6" s="386"/>
      <c r="F6" s="386"/>
    </row>
    <row r="7" spans="1:6" ht="13.5" thickBot="1" x14ac:dyDescent="0.25"/>
    <row r="8" spans="1:6" ht="21.95" customHeight="1" x14ac:dyDescent="0.2">
      <c r="A8" s="51" t="s">
        <v>52</v>
      </c>
      <c r="B8" s="380"/>
      <c r="C8" s="380"/>
      <c r="D8" s="53" t="s">
        <v>151</v>
      </c>
      <c r="E8" s="53"/>
      <c r="F8" s="54"/>
    </row>
    <row r="9" spans="1:6" ht="21.95" customHeight="1" x14ac:dyDescent="0.2">
      <c r="A9" s="55" t="s">
        <v>53</v>
      </c>
      <c r="B9" s="381"/>
      <c r="C9" s="381"/>
      <c r="D9" s="362" t="s">
        <v>152</v>
      </c>
      <c r="E9" s="362"/>
      <c r="F9" s="387"/>
    </row>
    <row r="10" spans="1:6" ht="21.95" customHeight="1" thickBot="1" x14ac:dyDescent="0.25">
      <c r="A10" s="56" t="s">
        <v>54</v>
      </c>
      <c r="B10" s="382"/>
      <c r="C10" s="382"/>
      <c r="D10" s="378" t="s">
        <v>153</v>
      </c>
      <c r="E10" s="378"/>
      <c r="F10" s="379"/>
    </row>
    <row r="11" spans="1:6" ht="16.5" x14ac:dyDescent="0.3">
      <c r="A11" s="189" t="s">
        <v>55</v>
      </c>
      <c r="B11" s="189"/>
      <c r="C11" s="189"/>
      <c r="D11" s="189"/>
      <c r="E11" s="189"/>
      <c r="F11" s="189"/>
    </row>
    <row r="12" spans="1:6" ht="16.5" x14ac:dyDescent="0.3">
      <c r="A12" s="361" t="s">
        <v>56</v>
      </c>
      <c r="B12" s="361"/>
      <c r="C12" s="361"/>
      <c r="D12" s="361"/>
      <c r="E12" s="361"/>
      <c r="F12" s="361"/>
    </row>
    <row r="13" spans="1:6" ht="5.0999999999999996" customHeight="1" x14ac:dyDescent="0.2">
      <c r="A13" s="192"/>
      <c r="B13" s="192"/>
      <c r="C13" s="192"/>
      <c r="D13" s="193"/>
      <c r="E13" s="193"/>
      <c r="F13" s="193"/>
    </row>
    <row r="14" spans="1:6" ht="20.100000000000001" customHeight="1" x14ac:dyDescent="0.2">
      <c r="A14" s="191" t="s">
        <v>57</v>
      </c>
      <c r="B14" s="194"/>
      <c r="C14" s="194"/>
      <c r="D14" s="362" t="s">
        <v>58</v>
      </c>
      <c r="E14" s="362"/>
      <c r="F14" s="362"/>
    </row>
    <row r="15" spans="1:6" ht="20.100000000000001" customHeight="1" thickBot="1" x14ac:dyDescent="0.25">
      <c r="A15" s="191" t="s">
        <v>59</v>
      </c>
      <c r="B15" s="194"/>
      <c r="C15" s="194"/>
      <c r="D15" s="362" t="s">
        <v>60</v>
      </c>
      <c r="E15" s="362"/>
      <c r="F15" s="362"/>
    </row>
    <row r="16" spans="1:6" s="59" customFormat="1" ht="47.25" customHeight="1" thickBot="1" x14ac:dyDescent="0.25">
      <c r="A16" s="205" t="s">
        <v>61</v>
      </c>
      <c r="B16" s="206" t="s">
        <v>33</v>
      </c>
      <c r="C16" s="206" t="s">
        <v>62</v>
      </c>
      <c r="D16" s="206" t="s">
        <v>32</v>
      </c>
      <c r="E16" s="206" t="s">
        <v>63</v>
      </c>
      <c r="F16" s="206" t="s">
        <v>64</v>
      </c>
    </row>
    <row r="17" spans="1:6" ht="18" customHeight="1" x14ac:dyDescent="0.2">
      <c r="A17" s="201"/>
      <c r="B17" s="201" t="str">
        <f>'DATA ENTRY'!D2</f>
        <v>ream</v>
      </c>
      <c r="C17" s="202" t="str">
        <f>'DATA ENTRY'!C2</f>
        <v>Bond Paper, A4, subs 20</v>
      </c>
      <c r="D17" s="201">
        <f>'DATA ENTRY'!E2</f>
        <v>1</v>
      </c>
      <c r="E17" s="203">
        <f>'DATA ENTRY'!F2</f>
        <v>15</v>
      </c>
      <c r="F17" s="204">
        <f>E17*D17</f>
        <v>15</v>
      </c>
    </row>
    <row r="18" spans="1:6" ht="18" customHeight="1" x14ac:dyDescent="0.2">
      <c r="A18" s="195"/>
      <c r="B18" s="201" t="str">
        <f>'DATA ENTRY'!D3</f>
        <v>box</v>
      </c>
      <c r="C18" s="202" t="str">
        <f>'DATA ENTRY'!C3</f>
        <v>Bond Paper, Letter, subs 20</v>
      </c>
      <c r="D18" s="201">
        <f>'DATA ENTRY'!E3</f>
        <v>1</v>
      </c>
      <c r="E18" s="203">
        <f>'DATA ENTRY'!F3</f>
        <v>16</v>
      </c>
      <c r="F18" s="196">
        <f>E18*D18</f>
        <v>16</v>
      </c>
    </row>
    <row r="19" spans="1:6" ht="18" customHeight="1" x14ac:dyDescent="0.25">
      <c r="A19" s="197"/>
      <c r="B19" s="201" t="str">
        <f>'DATA ENTRY'!D4</f>
        <v>ream</v>
      </c>
      <c r="C19" s="202" t="str">
        <f>'DATA ENTRY'!C4</f>
        <v>Bond Paper, Legal, subs 20</v>
      </c>
      <c r="D19" s="201">
        <f>'DATA ENTRY'!E4</f>
        <v>2</v>
      </c>
      <c r="E19" s="203">
        <f>'DATA ENTRY'!F4</f>
        <v>17</v>
      </c>
      <c r="F19" s="196">
        <f t="shared" ref="F19:F32" si="0">E19*D19</f>
        <v>34</v>
      </c>
    </row>
    <row r="20" spans="1:6" ht="18" customHeight="1" x14ac:dyDescent="0.25">
      <c r="A20" s="197"/>
      <c r="B20" s="201" t="str">
        <f>'DATA ENTRY'!D5</f>
        <v>pcs</v>
      </c>
      <c r="C20" s="202" t="str">
        <f>'DATA ENTRY'!C5</f>
        <v>Bond Paper, Legal, subs 20</v>
      </c>
      <c r="D20" s="201">
        <f>'DATA ENTRY'!E5</f>
        <v>3</v>
      </c>
      <c r="E20" s="203">
        <f>'DATA ENTRY'!F5</f>
        <v>18.350000000000001</v>
      </c>
      <c r="F20" s="196">
        <f t="shared" si="0"/>
        <v>55.050000000000004</v>
      </c>
    </row>
    <row r="21" spans="1:6" ht="18" customHeight="1" x14ac:dyDescent="0.25">
      <c r="A21" s="197"/>
      <c r="B21" s="201" t="str">
        <f>'DATA ENTRY'!D6</f>
        <v>pcs</v>
      </c>
      <c r="C21" s="202" t="str">
        <f>'DATA ENTRY'!C6</f>
        <v>Bond Paper, Legal, subs 20</v>
      </c>
      <c r="D21" s="201">
        <f>'DATA ENTRY'!E6</f>
        <v>4</v>
      </c>
      <c r="E21" s="203">
        <f>'DATA ENTRY'!F6</f>
        <v>19</v>
      </c>
      <c r="F21" s="196">
        <f t="shared" si="0"/>
        <v>76</v>
      </c>
    </row>
    <row r="22" spans="1:6" ht="18" customHeight="1" x14ac:dyDescent="0.25">
      <c r="A22" s="197"/>
      <c r="B22" s="201" t="str">
        <f>'DATA ENTRY'!D7</f>
        <v>pcs</v>
      </c>
      <c r="C22" s="202" t="str">
        <f>'DATA ENTRY'!C7</f>
        <v>Bond Paper, Legal, subs 20</v>
      </c>
      <c r="D22" s="201">
        <f>'DATA ENTRY'!E7</f>
        <v>5</v>
      </c>
      <c r="E22" s="203">
        <f>'DATA ENTRY'!F7</f>
        <v>20</v>
      </c>
      <c r="F22" s="196">
        <f t="shared" si="0"/>
        <v>100</v>
      </c>
    </row>
    <row r="23" spans="1:6" ht="18" customHeight="1" x14ac:dyDescent="0.25">
      <c r="A23" s="197"/>
      <c r="B23" s="201" t="str">
        <f>'DATA ENTRY'!D8</f>
        <v>pcs</v>
      </c>
      <c r="C23" s="202" t="str">
        <f>'DATA ENTRY'!C8</f>
        <v>Desktop Printer, A4, Continous Ink</v>
      </c>
      <c r="D23" s="201">
        <f>'DATA ENTRY'!E8</f>
        <v>6</v>
      </c>
      <c r="E23" s="203">
        <f>'DATA ENTRY'!F8</f>
        <v>21</v>
      </c>
      <c r="F23" s="196">
        <f t="shared" si="0"/>
        <v>126</v>
      </c>
    </row>
    <row r="24" spans="1:6" ht="18" customHeight="1" x14ac:dyDescent="0.25">
      <c r="A24" s="197"/>
      <c r="B24" s="197"/>
      <c r="C24" s="197"/>
      <c r="D24" s="198"/>
      <c r="E24" s="199"/>
      <c r="F24" s="196">
        <f t="shared" si="0"/>
        <v>0</v>
      </c>
    </row>
    <row r="25" spans="1:6" ht="18" customHeight="1" x14ac:dyDescent="0.25">
      <c r="A25" s="197"/>
      <c r="B25" s="197"/>
      <c r="C25" s="197"/>
      <c r="D25" s="198"/>
      <c r="E25" s="199"/>
      <c r="F25" s="196">
        <f t="shared" si="0"/>
        <v>0</v>
      </c>
    </row>
    <row r="26" spans="1:6" ht="18" customHeight="1" x14ac:dyDescent="0.25">
      <c r="A26" s="197"/>
      <c r="B26" s="197"/>
      <c r="C26" s="197"/>
      <c r="D26" s="198"/>
      <c r="E26" s="199"/>
      <c r="F26" s="196">
        <f t="shared" si="0"/>
        <v>0</v>
      </c>
    </row>
    <row r="27" spans="1:6" ht="18" customHeight="1" x14ac:dyDescent="0.25">
      <c r="A27" s="197"/>
      <c r="B27" s="197"/>
      <c r="C27" s="197"/>
      <c r="D27" s="198"/>
      <c r="E27" s="199"/>
      <c r="F27" s="196">
        <f t="shared" si="0"/>
        <v>0</v>
      </c>
    </row>
    <row r="28" spans="1:6" ht="18" customHeight="1" x14ac:dyDescent="0.25">
      <c r="A28" s="197"/>
      <c r="B28" s="197"/>
      <c r="C28" s="197"/>
      <c r="D28" s="198"/>
      <c r="E28" s="199"/>
      <c r="F28" s="196">
        <f t="shared" si="0"/>
        <v>0</v>
      </c>
    </row>
    <row r="29" spans="1:6" ht="18" customHeight="1" x14ac:dyDescent="0.25">
      <c r="A29" s="197"/>
      <c r="B29" s="197"/>
      <c r="C29" s="197"/>
      <c r="D29" s="198"/>
      <c r="E29" s="199"/>
      <c r="F29" s="196">
        <f t="shared" si="0"/>
        <v>0</v>
      </c>
    </row>
    <row r="30" spans="1:6" ht="18" customHeight="1" x14ac:dyDescent="0.25">
      <c r="A30" s="197"/>
      <c r="B30" s="197"/>
      <c r="C30" s="197"/>
      <c r="D30" s="198"/>
      <c r="E30" s="198"/>
      <c r="F30" s="196">
        <f t="shared" si="0"/>
        <v>0</v>
      </c>
    </row>
    <row r="31" spans="1:6" ht="18" customHeight="1" x14ac:dyDescent="0.25">
      <c r="A31" s="197"/>
      <c r="B31" s="197"/>
      <c r="C31" s="197"/>
      <c r="D31" s="198"/>
      <c r="E31" s="198"/>
      <c r="F31" s="196">
        <f t="shared" si="0"/>
        <v>0</v>
      </c>
    </row>
    <row r="32" spans="1:6" ht="18" customHeight="1" x14ac:dyDescent="0.25">
      <c r="A32" s="197"/>
      <c r="B32" s="197"/>
      <c r="C32" s="197"/>
      <c r="D32" s="198"/>
      <c r="E32" s="198"/>
      <c r="F32" s="196">
        <f t="shared" si="0"/>
        <v>0</v>
      </c>
    </row>
    <row r="33" spans="1:6" ht="24.95" customHeight="1" thickBot="1" x14ac:dyDescent="0.25">
      <c r="A33" s="363" t="str">
        <f>AmountinWords(F33)</f>
        <v>Four Hundred Twenty Two Pesos and Five Cents</v>
      </c>
      <c r="B33" s="363"/>
      <c r="C33" s="363"/>
      <c r="D33" s="363"/>
      <c r="E33" s="363"/>
      <c r="F33" s="200">
        <f>SUM(F17:F32)</f>
        <v>422.05</v>
      </c>
    </row>
    <row r="34" spans="1:6" ht="9" customHeight="1" x14ac:dyDescent="0.3">
      <c r="A34" s="60"/>
      <c r="B34" s="189"/>
      <c r="C34" s="189"/>
      <c r="D34" s="190"/>
      <c r="E34" s="190"/>
      <c r="F34" s="63"/>
    </row>
    <row r="35" spans="1:6" ht="18" customHeight="1" x14ac:dyDescent="0.2">
      <c r="A35" s="364" t="s">
        <v>65</v>
      </c>
      <c r="B35" s="365"/>
      <c r="C35" s="365"/>
      <c r="D35" s="365"/>
      <c r="E35" s="365"/>
      <c r="F35" s="366"/>
    </row>
    <row r="36" spans="1:6" ht="18" customHeight="1" x14ac:dyDescent="0.2">
      <c r="A36" s="364"/>
      <c r="B36" s="365"/>
      <c r="C36" s="365"/>
      <c r="D36" s="365"/>
      <c r="E36" s="365"/>
      <c r="F36" s="366"/>
    </row>
    <row r="37" spans="1:6" ht="18" customHeight="1" x14ac:dyDescent="0.3">
      <c r="A37" s="60"/>
      <c r="B37" s="61"/>
      <c r="C37" s="61"/>
      <c r="D37" s="61"/>
      <c r="E37" s="62"/>
      <c r="F37" s="63"/>
    </row>
    <row r="38" spans="1:6" ht="18" customHeight="1" x14ac:dyDescent="0.3">
      <c r="A38" s="367" t="s">
        <v>66</v>
      </c>
      <c r="B38" s="368"/>
      <c r="C38" s="61"/>
      <c r="D38" s="369" t="s">
        <v>67</v>
      </c>
      <c r="E38" s="369"/>
      <c r="F38" s="63"/>
    </row>
    <row r="39" spans="1:6" s="50" customFormat="1" ht="18" customHeight="1" x14ac:dyDescent="0.3">
      <c r="A39" s="64"/>
      <c r="B39" s="61"/>
      <c r="C39" s="61"/>
      <c r="D39" s="62"/>
      <c r="E39" s="62"/>
      <c r="F39" s="63"/>
    </row>
    <row r="40" spans="1:6" s="50" customFormat="1" ht="18" customHeight="1" x14ac:dyDescent="0.3">
      <c r="A40" s="64" t="s">
        <v>68</v>
      </c>
      <c r="B40" s="61"/>
      <c r="C40" s="61"/>
      <c r="D40" s="65" t="str">
        <f>UPPER('DATA ENTRY'!B4)</f>
        <v>DONNA BANAGLORIOSO</v>
      </c>
      <c r="E40" s="62"/>
      <c r="F40" s="63"/>
    </row>
    <row r="41" spans="1:6" s="50" customFormat="1" ht="18.75" x14ac:dyDescent="0.3">
      <c r="A41" s="66" t="s">
        <v>69</v>
      </c>
      <c r="B41" s="67"/>
      <c r="C41" s="68"/>
      <c r="D41" s="69" t="str">
        <f>'DATA ENTRY'!B5</f>
        <v>Principal I</v>
      </c>
      <c r="E41" s="62"/>
      <c r="F41" s="63"/>
    </row>
    <row r="42" spans="1:6" s="50" customFormat="1" ht="18.75" customHeight="1" x14ac:dyDescent="0.25">
      <c r="A42" s="70"/>
      <c r="B42" s="71"/>
      <c r="C42" s="71"/>
      <c r="D42" s="72"/>
      <c r="E42" s="72"/>
      <c r="F42" s="73"/>
    </row>
    <row r="43" spans="1:6" s="50" customFormat="1" ht="24.95" customHeight="1" x14ac:dyDescent="0.3">
      <c r="A43" s="370" t="s">
        <v>171</v>
      </c>
      <c r="B43" s="369"/>
      <c r="C43" s="369"/>
      <c r="D43" s="369" t="s">
        <v>70</v>
      </c>
      <c r="E43" s="369"/>
      <c r="F43" s="371"/>
    </row>
    <row r="44" spans="1:6" s="50" customFormat="1" ht="18.75" thickBot="1" x14ac:dyDescent="0.3">
      <c r="A44" s="372" t="s">
        <v>71</v>
      </c>
      <c r="B44" s="373"/>
      <c r="C44" s="373"/>
      <c r="D44" s="373" t="s">
        <v>42</v>
      </c>
      <c r="E44" s="373"/>
      <c r="F44" s="374"/>
    </row>
    <row r="45" spans="1:6" s="50" customFormat="1" ht="9.9499999999999993" customHeight="1" x14ac:dyDescent="0.3">
      <c r="A45" s="57"/>
      <c r="B45" s="58"/>
      <c r="C45" s="52"/>
      <c r="D45" s="58"/>
      <c r="E45" s="58"/>
      <c r="F45" s="74"/>
    </row>
    <row r="46" spans="1:6" s="50" customFormat="1" ht="24.95" customHeight="1" x14ac:dyDescent="0.25">
      <c r="A46" s="75" t="s">
        <v>72</v>
      </c>
      <c r="B46" s="76"/>
      <c r="C46" s="77"/>
      <c r="D46" s="76" t="s">
        <v>73</v>
      </c>
      <c r="E46" s="78"/>
      <c r="F46" s="79"/>
    </row>
    <row r="47" spans="1:6" s="50" customFormat="1" ht="24.95" customHeight="1" x14ac:dyDescent="0.25">
      <c r="A47" s="75" t="s">
        <v>74</v>
      </c>
      <c r="B47" s="76"/>
      <c r="C47" s="77"/>
      <c r="D47" s="76" t="s">
        <v>75</v>
      </c>
      <c r="E47" s="78"/>
      <c r="F47" s="79"/>
    </row>
    <row r="48" spans="1:6" s="50" customFormat="1" ht="31.5" customHeight="1" x14ac:dyDescent="0.25">
      <c r="A48" s="375"/>
      <c r="B48" s="376"/>
      <c r="C48" s="377"/>
      <c r="D48" s="76" t="s">
        <v>76</v>
      </c>
      <c r="E48" s="80"/>
      <c r="F48" s="81"/>
    </row>
    <row r="49" spans="1:6" s="50" customFormat="1" ht="18.75" customHeight="1" x14ac:dyDescent="0.3">
      <c r="A49" s="355" t="s">
        <v>77</v>
      </c>
      <c r="B49" s="356"/>
      <c r="C49" s="357"/>
      <c r="D49" s="61"/>
      <c r="E49" s="82"/>
      <c r="F49" s="83"/>
    </row>
    <row r="50" spans="1:6" s="50" customFormat="1" ht="19.5" thickBot="1" x14ac:dyDescent="0.35">
      <c r="A50" s="358"/>
      <c r="B50" s="359"/>
      <c r="C50" s="360"/>
      <c r="D50" s="84"/>
      <c r="E50" s="84"/>
      <c r="F50" s="85"/>
    </row>
    <row r="54" spans="1:6" x14ac:dyDescent="0.2">
      <c r="A54" s="86"/>
    </row>
  </sheetData>
  <mergeCells count="22">
    <mergeCell ref="D10:F10"/>
    <mergeCell ref="B8:C8"/>
    <mergeCell ref="B9:C9"/>
    <mergeCell ref="B10:C10"/>
    <mergeCell ref="E1:F1"/>
    <mergeCell ref="A4:F4"/>
    <mergeCell ref="A5:F5"/>
    <mergeCell ref="A6:F6"/>
    <mergeCell ref="D9:F9"/>
    <mergeCell ref="A49:C50"/>
    <mergeCell ref="A12:F12"/>
    <mergeCell ref="D14:F14"/>
    <mergeCell ref="D15:F15"/>
    <mergeCell ref="A33:E33"/>
    <mergeCell ref="A35:F36"/>
    <mergeCell ref="A38:B38"/>
    <mergeCell ref="D38:E38"/>
    <mergeCell ref="A43:C43"/>
    <mergeCell ref="D43:F43"/>
    <mergeCell ref="A44:C44"/>
    <mergeCell ref="D44:F44"/>
    <mergeCell ref="A48:C48"/>
  </mergeCells>
  <printOptions horizontalCentered="1"/>
  <pageMargins left="1.25" right="1" top="1" bottom="0.5" header="0.3" footer="0.5"/>
  <pageSetup paperSize="5" scale="78" fitToHeight="10" orientation="portrait" r:id="rId1"/>
  <headerFooter>
    <oddFooter>&amp;C&amp;"Times New Roman,Regular"&amp;12 153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C44DC-9F5E-45C6-835F-60D37DF03624}">
  <sheetPr codeName="Sheet7"/>
  <dimension ref="A1:P34"/>
  <sheetViews>
    <sheetView workbookViewId="0">
      <selection activeCell="E17" sqref="E17"/>
    </sheetView>
  </sheetViews>
  <sheetFormatPr defaultRowHeight="12.75" x14ac:dyDescent="0.2"/>
  <cols>
    <col min="1" max="1" width="36" style="88" customWidth="1"/>
    <col min="2" max="2" width="12.85546875" style="88" customWidth="1"/>
    <col min="3" max="3" width="11.140625" style="88" customWidth="1"/>
    <col min="4" max="4" width="15.28515625" style="88" customWidth="1"/>
    <col min="5" max="5" width="16" style="88" customWidth="1"/>
    <col min="6" max="6" width="15.28515625" style="88" customWidth="1"/>
    <col min="7" max="7" width="18.5703125" style="88" customWidth="1"/>
    <col min="8" max="8" width="15.28515625" style="88" customWidth="1"/>
    <col min="9" max="9" width="16" style="88" customWidth="1"/>
    <col min="10" max="10" width="13.7109375" style="88" customWidth="1"/>
    <col min="11" max="16384" width="9.140625" style="88"/>
  </cols>
  <sheetData>
    <row r="1" spans="1:11" x14ac:dyDescent="0.2">
      <c r="A1" s="294" t="s">
        <v>0</v>
      </c>
      <c r="B1" s="294"/>
      <c r="C1" s="294"/>
      <c r="D1" s="294"/>
      <c r="E1" s="294"/>
      <c r="F1" s="294"/>
      <c r="G1" s="294"/>
      <c r="H1" s="294"/>
      <c r="I1" s="294"/>
    </row>
    <row r="2" spans="1:11" x14ac:dyDescent="0.2">
      <c r="A2" s="294" t="s">
        <v>1</v>
      </c>
      <c r="B2" s="294"/>
      <c r="C2" s="294"/>
      <c r="D2" s="294"/>
      <c r="E2" s="294"/>
      <c r="F2" s="294"/>
      <c r="G2" s="294"/>
      <c r="H2" s="294"/>
      <c r="I2" s="294"/>
    </row>
    <row r="3" spans="1:11" x14ac:dyDescent="0.2">
      <c r="A3" s="294" t="s">
        <v>2</v>
      </c>
      <c r="B3" s="294"/>
      <c r="C3" s="294"/>
      <c r="D3" s="294"/>
      <c r="E3" s="294"/>
      <c r="F3" s="294"/>
      <c r="G3" s="294"/>
      <c r="H3" s="294"/>
      <c r="I3" s="294"/>
    </row>
    <row r="4" spans="1:11" ht="15.75" x14ac:dyDescent="0.25">
      <c r="A4" s="348" t="s">
        <v>3</v>
      </c>
      <c r="B4" s="348"/>
      <c r="C4" s="348"/>
      <c r="D4" s="348"/>
      <c r="E4" s="348"/>
      <c r="F4" s="348"/>
      <c r="G4" s="348"/>
      <c r="H4" s="348"/>
      <c r="I4" s="348"/>
    </row>
    <row r="5" spans="1:11" ht="15.75" x14ac:dyDescent="0.25">
      <c r="A5" s="348" t="str">
        <f>"DISTRICT OF KABANKALAN "&amp;'DATA ENTRY'!B3</f>
        <v>DISTRICT OF KABANKALAN III</v>
      </c>
      <c r="B5" s="348"/>
      <c r="C5" s="348"/>
      <c r="D5" s="348"/>
      <c r="E5" s="348"/>
      <c r="F5" s="348"/>
      <c r="G5" s="348"/>
      <c r="H5" s="348"/>
      <c r="I5" s="348"/>
    </row>
    <row r="6" spans="1:11" ht="15.75" x14ac:dyDescent="0.25">
      <c r="A6" s="296" t="str">
        <f>UPPER('DATA ENTRY'!B2)</f>
        <v>DAAN BANUA NATIONAL HIGH SCHOOL</v>
      </c>
      <c r="B6" s="296"/>
      <c r="C6" s="296"/>
      <c r="D6" s="296"/>
      <c r="E6" s="296"/>
      <c r="F6" s="296"/>
      <c r="G6" s="296"/>
      <c r="H6" s="296"/>
      <c r="I6" s="296"/>
    </row>
    <row r="7" spans="1:11" ht="8.25" customHeight="1" x14ac:dyDescent="0.3">
      <c r="A7" s="89"/>
      <c r="B7" s="89"/>
      <c r="C7" s="89"/>
      <c r="D7" s="89"/>
      <c r="E7" s="89"/>
      <c r="F7" s="89"/>
      <c r="G7" s="89"/>
      <c r="H7" s="89"/>
      <c r="I7" s="89"/>
      <c r="J7" s="87"/>
      <c r="K7" s="87"/>
    </row>
    <row r="8" spans="1:11" ht="19.5" x14ac:dyDescent="0.3">
      <c r="A8" s="391" t="s">
        <v>78</v>
      </c>
      <c r="B8" s="391"/>
      <c r="C8" s="391"/>
      <c r="D8" s="391"/>
      <c r="E8" s="391"/>
      <c r="F8" s="391"/>
      <c r="G8" s="391"/>
      <c r="H8" s="391"/>
      <c r="I8" s="391"/>
      <c r="J8" s="87"/>
      <c r="K8" s="87"/>
    </row>
    <row r="9" spans="1:11" s="93" customFormat="1" ht="18" customHeight="1" x14ac:dyDescent="0.25">
      <c r="A9" s="90"/>
      <c r="B9" s="90"/>
      <c r="C9" s="90"/>
      <c r="D9" s="90"/>
      <c r="E9" s="90"/>
      <c r="F9" s="90"/>
      <c r="G9" s="91" t="s">
        <v>79</v>
      </c>
      <c r="H9" s="389"/>
      <c r="I9" s="389"/>
      <c r="J9" s="92"/>
      <c r="K9" s="92"/>
    </row>
    <row r="10" spans="1:11" s="93" customFormat="1" ht="18" customHeight="1" x14ac:dyDescent="0.25">
      <c r="A10" s="90"/>
      <c r="B10" s="90"/>
      <c r="C10" s="90"/>
      <c r="D10" s="90"/>
      <c r="E10" s="90"/>
      <c r="F10" s="90"/>
      <c r="G10" s="92" t="s">
        <v>80</v>
      </c>
      <c r="H10" s="389"/>
      <c r="I10" s="389"/>
      <c r="J10" s="92"/>
      <c r="K10" s="92"/>
    </row>
    <row r="11" spans="1:11" s="93" customFormat="1" ht="18" customHeight="1" x14ac:dyDescent="0.25">
      <c r="A11" s="94" t="s">
        <v>81</v>
      </c>
      <c r="B11" s="94"/>
      <c r="C11" s="94" t="s">
        <v>82</v>
      </c>
      <c r="D11" s="388"/>
      <c r="E11" s="388"/>
      <c r="F11" s="388"/>
      <c r="G11" s="92" t="s">
        <v>83</v>
      </c>
      <c r="H11" s="389"/>
      <c r="I11" s="389"/>
      <c r="J11" s="92"/>
      <c r="K11" s="92"/>
    </row>
    <row r="12" spans="1:11" s="93" customFormat="1" ht="5.0999999999999996" customHeight="1" x14ac:dyDescent="0.25">
      <c r="A12" s="94"/>
      <c r="B12" s="94"/>
      <c r="C12" s="94"/>
      <c r="D12" s="207"/>
      <c r="E12" s="207"/>
      <c r="F12" s="207"/>
      <c r="G12" s="92"/>
      <c r="H12" s="208"/>
      <c r="I12" s="208"/>
      <c r="J12" s="92"/>
      <c r="K12" s="92"/>
    </row>
    <row r="13" spans="1:11" ht="20.100000000000001" customHeight="1" x14ac:dyDescent="0.3">
      <c r="A13" s="392" t="s">
        <v>84</v>
      </c>
      <c r="B13" s="392" t="s">
        <v>85</v>
      </c>
      <c r="C13" s="392" t="s">
        <v>86</v>
      </c>
      <c r="D13" s="395" t="s">
        <v>87</v>
      </c>
      <c r="E13" s="389"/>
      <c r="F13" s="389"/>
      <c r="G13" s="389"/>
      <c r="H13" s="389"/>
      <c r="I13" s="396"/>
      <c r="J13" s="87"/>
      <c r="K13" s="87"/>
    </row>
    <row r="14" spans="1:11" ht="20.100000000000001" customHeight="1" x14ac:dyDescent="0.3">
      <c r="A14" s="393"/>
      <c r="B14" s="393"/>
      <c r="C14" s="393"/>
      <c r="D14" s="305" t="s">
        <v>88</v>
      </c>
      <c r="E14" s="306"/>
      <c r="F14" s="397" t="s">
        <v>89</v>
      </c>
      <c r="G14" s="398"/>
      <c r="H14" s="399" t="s">
        <v>90</v>
      </c>
      <c r="I14" s="399"/>
      <c r="J14" s="87"/>
      <c r="K14" s="87"/>
    </row>
    <row r="15" spans="1:11" ht="18" customHeight="1" x14ac:dyDescent="0.3">
      <c r="A15" s="394"/>
      <c r="B15" s="394"/>
      <c r="C15" s="394"/>
      <c r="D15" s="95" t="s">
        <v>35</v>
      </c>
      <c r="E15" s="96" t="s">
        <v>36</v>
      </c>
      <c r="F15" s="95" t="s">
        <v>35</v>
      </c>
      <c r="G15" s="96" t="s">
        <v>36</v>
      </c>
      <c r="H15" s="95" t="s">
        <v>35</v>
      </c>
      <c r="I15" s="96" t="s">
        <v>36</v>
      </c>
      <c r="J15" s="87"/>
      <c r="K15" s="87"/>
    </row>
    <row r="16" spans="1:11" ht="24.95" customHeight="1" x14ac:dyDescent="0.3">
      <c r="A16" s="261" t="str">
        <f>'DATA ENTRY'!C2</f>
        <v>Bond Paper, A4, subs 20</v>
      </c>
      <c r="B16" s="246">
        <f>'DATA ENTRY'!E2</f>
        <v>1</v>
      </c>
      <c r="C16" s="246" t="str">
        <f>'DATA ENTRY'!D2</f>
        <v>ream</v>
      </c>
      <c r="D16" s="99"/>
      <c r="E16" s="100">
        <f>D16*B16</f>
        <v>0</v>
      </c>
      <c r="F16" s="99"/>
      <c r="G16" s="100">
        <f>B16*F16</f>
        <v>0</v>
      </c>
      <c r="H16" s="99"/>
      <c r="I16" s="100">
        <f>H16*B16</f>
        <v>0</v>
      </c>
      <c r="J16" s="87"/>
      <c r="K16" s="87"/>
    </row>
    <row r="17" spans="1:16" ht="24.95" customHeight="1" x14ac:dyDescent="0.3">
      <c r="A17" s="261" t="str">
        <f>'DATA ENTRY'!C3</f>
        <v>Bond Paper, Letter, subs 20</v>
      </c>
      <c r="B17" s="262">
        <f>'DATA ENTRY'!E3</f>
        <v>1</v>
      </c>
      <c r="C17" s="246" t="str">
        <f>'DATA ENTRY'!D3</f>
        <v>box</v>
      </c>
      <c r="D17" s="99"/>
      <c r="E17" s="100">
        <f t="shared" ref="E17:E26" si="0">D17*B17</f>
        <v>0</v>
      </c>
      <c r="F17" s="99"/>
      <c r="G17" s="100">
        <f t="shared" ref="G17:G26" si="1">B17*F17</f>
        <v>0</v>
      </c>
      <c r="H17" s="99"/>
      <c r="I17" s="100">
        <f t="shared" ref="I17:I26" si="2">H17*B17</f>
        <v>0</v>
      </c>
      <c r="J17" s="87"/>
      <c r="K17" s="87"/>
    </row>
    <row r="18" spans="1:16" ht="24.95" customHeight="1" x14ac:dyDescent="0.3">
      <c r="A18" s="261" t="str">
        <f>'DATA ENTRY'!C4</f>
        <v>Bond Paper, Legal, subs 20</v>
      </c>
      <c r="B18" s="262">
        <f>'DATA ENTRY'!E4</f>
        <v>2</v>
      </c>
      <c r="C18" s="246" t="str">
        <f>'DATA ENTRY'!D4</f>
        <v>ream</v>
      </c>
      <c r="D18" s="99"/>
      <c r="E18" s="100">
        <f t="shared" si="0"/>
        <v>0</v>
      </c>
      <c r="F18" s="99"/>
      <c r="G18" s="100">
        <f t="shared" si="1"/>
        <v>0</v>
      </c>
      <c r="H18" s="99"/>
      <c r="I18" s="100">
        <f t="shared" si="2"/>
        <v>0</v>
      </c>
      <c r="J18" s="87"/>
      <c r="K18" s="87"/>
    </row>
    <row r="19" spans="1:16" ht="24.95" customHeight="1" x14ac:dyDescent="0.3">
      <c r="A19" s="261" t="str">
        <f>'DATA ENTRY'!C5</f>
        <v>Bond Paper, Legal, subs 20</v>
      </c>
      <c r="B19" s="262">
        <f>'DATA ENTRY'!E5</f>
        <v>3</v>
      </c>
      <c r="C19" s="246" t="str">
        <f>'DATA ENTRY'!D5</f>
        <v>pcs</v>
      </c>
      <c r="D19" s="99"/>
      <c r="E19" s="100">
        <f t="shared" si="0"/>
        <v>0</v>
      </c>
      <c r="F19" s="99"/>
      <c r="G19" s="100">
        <f t="shared" si="1"/>
        <v>0</v>
      </c>
      <c r="H19" s="99"/>
      <c r="I19" s="100">
        <f t="shared" si="2"/>
        <v>0</v>
      </c>
      <c r="J19" s="87"/>
      <c r="K19" s="87"/>
    </row>
    <row r="20" spans="1:16" ht="24.95" customHeight="1" x14ac:dyDescent="0.3">
      <c r="A20" s="261" t="str">
        <f>'DATA ENTRY'!C6</f>
        <v>Bond Paper, Legal, subs 20</v>
      </c>
      <c r="B20" s="262">
        <f>'DATA ENTRY'!E6</f>
        <v>4</v>
      </c>
      <c r="C20" s="246" t="str">
        <f>'DATA ENTRY'!D6</f>
        <v>pcs</v>
      </c>
      <c r="D20" s="99"/>
      <c r="E20" s="100">
        <f t="shared" si="0"/>
        <v>0</v>
      </c>
      <c r="F20" s="99"/>
      <c r="G20" s="100">
        <f t="shared" si="1"/>
        <v>0</v>
      </c>
      <c r="H20" s="99"/>
      <c r="I20" s="100">
        <f t="shared" si="2"/>
        <v>0</v>
      </c>
      <c r="J20" s="87"/>
      <c r="K20" s="87"/>
    </row>
    <row r="21" spans="1:16" ht="24.95" customHeight="1" x14ac:dyDescent="0.3">
      <c r="A21" s="261" t="str">
        <f>'DATA ENTRY'!C7</f>
        <v>Bond Paper, Legal, subs 20</v>
      </c>
      <c r="B21" s="262">
        <f>'DATA ENTRY'!E7</f>
        <v>5</v>
      </c>
      <c r="C21" s="246" t="str">
        <f>'DATA ENTRY'!D7</f>
        <v>pcs</v>
      </c>
      <c r="D21" s="99"/>
      <c r="E21" s="100">
        <f t="shared" si="0"/>
        <v>0</v>
      </c>
      <c r="F21" s="99"/>
      <c r="G21" s="100">
        <f t="shared" si="1"/>
        <v>0</v>
      </c>
      <c r="H21" s="99"/>
      <c r="I21" s="100">
        <f t="shared" si="2"/>
        <v>0</v>
      </c>
      <c r="J21" s="87"/>
      <c r="K21" s="87"/>
    </row>
    <row r="22" spans="1:16" ht="24.95" customHeight="1" x14ac:dyDescent="0.3">
      <c r="A22" s="261" t="str">
        <f>'DATA ENTRY'!C8</f>
        <v>Desktop Printer, A4, Continous Ink</v>
      </c>
      <c r="B22" s="262">
        <f>'DATA ENTRY'!E8</f>
        <v>6</v>
      </c>
      <c r="C22" s="246" t="str">
        <f>'DATA ENTRY'!D8</f>
        <v>pcs</v>
      </c>
      <c r="D22" s="99"/>
      <c r="E22" s="100">
        <f t="shared" si="0"/>
        <v>0</v>
      </c>
      <c r="F22" s="99"/>
      <c r="G22" s="100">
        <f t="shared" si="1"/>
        <v>0</v>
      </c>
      <c r="H22" s="99"/>
      <c r="I22" s="100">
        <f t="shared" si="2"/>
        <v>0</v>
      </c>
      <c r="J22" s="87"/>
      <c r="K22" s="87"/>
    </row>
    <row r="23" spans="1:16" ht="24.95" customHeight="1" x14ac:dyDescent="0.3">
      <c r="A23" s="261">
        <f>'DATA ENTRY'!C9</f>
        <v>0</v>
      </c>
      <c r="B23" s="262">
        <f>'DATA ENTRY'!E9</f>
        <v>78</v>
      </c>
      <c r="C23" s="246" t="str">
        <f>'DATA ENTRY'!D9</f>
        <v>pcs</v>
      </c>
      <c r="D23" s="99"/>
      <c r="E23" s="100">
        <f t="shared" si="0"/>
        <v>0</v>
      </c>
      <c r="F23" s="99"/>
      <c r="G23" s="100">
        <f t="shared" si="1"/>
        <v>0</v>
      </c>
      <c r="H23" s="99"/>
      <c r="I23" s="100">
        <f t="shared" si="2"/>
        <v>0</v>
      </c>
      <c r="J23" s="87"/>
      <c r="K23" s="87"/>
    </row>
    <row r="24" spans="1:16" ht="24.95" customHeight="1" x14ac:dyDescent="0.3">
      <c r="A24" s="261">
        <f>'DATA ENTRY'!C10</f>
        <v>0</v>
      </c>
      <c r="B24" s="262">
        <f>'DATA ENTRY'!E10</f>
        <v>78</v>
      </c>
      <c r="C24" s="246" t="str">
        <f>'DATA ENTRY'!D10</f>
        <v>pcs</v>
      </c>
      <c r="D24" s="99"/>
      <c r="E24" s="100">
        <f t="shared" si="0"/>
        <v>0</v>
      </c>
      <c r="F24" s="99"/>
      <c r="G24" s="100">
        <f t="shared" si="1"/>
        <v>0</v>
      </c>
      <c r="H24" s="99"/>
      <c r="I24" s="100">
        <f t="shared" si="2"/>
        <v>0</v>
      </c>
      <c r="J24" s="87"/>
      <c r="K24" s="87"/>
    </row>
    <row r="25" spans="1:16" ht="24.95" customHeight="1" x14ac:dyDescent="0.3">
      <c r="A25" s="261">
        <f>'DATA ENTRY'!C11</f>
        <v>0</v>
      </c>
      <c r="B25" s="262">
        <f>'DATA ENTRY'!E11</f>
        <v>78</v>
      </c>
      <c r="C25" s="246" t="str">
        <f>'DATA ENTRY'!D11</f>
        <v>pcs</v>
      </c>
      <c r="D25" s="99"/>
      <c r="E25" s="100">
        <f t="shared" si="0"/>
        <v>0</v>
      </c>
      <c r="F25" s="99"/>
      <c r="G25" s="100">
        <f t="shared" si="1"/>
        <v>0</v>
      </c>
      <c r="H25" s="99"/>
      <c r="I25" s="100">
        <f t="shared" si="2"/>
        <v>0</v>
      </c>
      <c r="J25" s="87"/>
      <c r="K25" s="87"/>
    </row>
    <row r="26" spans="1:16" ht="24.95" customHeight="1" x14ac:dyDescent="0.3">
      <c r="A26" s="97"/>
      <c r="B26" s="98"/>
      <c r="C26" s="97"/>
      <c r="D26" s="99"/>
      <c r="E26" s="100">
        <f t="shared" si="0"/>
        <v>0</v>
      </c>
      <c r="F26" s="99"/>
      <c r="G26" s="100">
        <f t="shared" si="1"/>
        <v>0</v>
      </c>
      <c r="H26" s="99"/>
      <c r="I26" s="100">
        <f t="shared" si="2"/>
        <v>0</v>
      </c>
      <c r="J26" s="87"/>
      <c r="K26" s="87"/>
    </row>
    <row r="27" spans="1:16" ht="20.100000000000001" customHeight="1" x14ac:dyDescent="0.3">
      <c r="A27" s="101" t="s">
        <v>91</v>
      </c>
      <c r="B27" s="98"/>
      <c r="C27" s="102"/>
      <c r="D27" s="99"/>
      <c r="E27" s="100"/>
      <c r="F27" s="99"/>
      <c r="G27" s="100"/>
      <c r="H27" s="99"/>
      <c r="I27" s="100"/>
      <c r="J27" s="87"/>
      <c r="K27" s="87"/>
    </row>
    <row r="28" spans="1:16" ht="29.25" customHeight="1" x14ac:dyDescent="0.3">
      <c r="A28" s="400" t="s">
        <v>92</v>
      </c>
      <c r="B28" s="401"/>
      <c r="C28" s="402"/>
      <c r="D28" s="103"/>
      <c r="E28" s="104">
        <f>SUM(E16:E27)</f>
        <v>0</v>
      </c>
      <c r="F28" s="104"/>
      <c r="G28" s="104">
        <f t="shared" ref="G28:I28" si="3">SUM(G16:G27)</f>
        <v>0</v>
      </c>
      <c r="H28" s="104"/>
      <c r="I28" s="104">
        <f t="shared" si="3"/>
        <v>0</v>
      </c>
      <c r="J28" s="87"/>
      <c r="K28" s="87"/>
      <c r="L28" s="87"/>
      <c r="M28" s="87"/>
      <c r="N28" s="87"/>
      <c r="O28" s="87"/>
      <c r="P28" s="87"/>
    </row>
    <row r="29" spans="1:16" ht="9.75" customHeight="1" x14ac:dyDescent="0.3">
      <c r="B29" s="87"/>
      <c r="C29" s="87"/>
      <c r="D29" s="87"/>
      <c r="E29" s="87"/>
      <c r="F29" s="87"/>
      <c r="G29" s="87"/>
      <c r="H29" s="87"/>
      <c r="I29" s="87"/>
      <c r="J29" s="87"/>
      <c r="K29" s="87"/>
    </row>
    <row r="30" spans="1:16" ht="16.5" x14ac:dyDescent="0.3">
      <c r="A30" s="403" t="s">
        <v>47</v>
      </c>
      <c r="B30" s="403"/>
      <c r="C30" s="403"/>
      <c r="D30" s="403"/>
      <c r="E30" s="403"/>
      <c r="F30" s="403"/>
      <c r="G30" s="403"/>
      <c r="H30" s="403"/>
      <c r="I30" s="403"/>
      <c r="J30" s="87"/>
      <c r="K30" s="87"/>
    </row>
    <row r="31" spans="1:16" ht="16.5" x14ac:dyDescent="0.3">
      <c r="A31" s="87"/>
      <c r="B31" s="87"/>
      <c r="C31" s="87"/>
      <c r="D31" s="87"/>
      <c r="E31" s="87"/>
      <c r="F31" s="87"/>
      <c r="G31" s="87"/>
      <c r="H31" s="87"/>
      <c r="I31" s="87"/>
      <c r="J31" s="87"/>
      <c r="K31" s="87"/>
    </row>
    <row r="32" spans="1:16" ht="16.5" x14ac:dyDescent="0.3">
      <c r="A32" s="403">
        <f>'DATA ENTRY'!B7</f>
        <v>0</v>
      </c>
      <c r="B32" s="403"/>
      <c r="C32" s="403">
        <f>'DATA ENTRY'!B8</f>
        <v>0</v>
      </c>
      <c r="D32" s="403"/>
      <c r="E32" s="403"/>
      <c r="F32" s="403"/>
      <c r="G32" s="403">
        <f>'DATA ENTRY'!B9</f>
        <v>0</v>
      </c>
      <c r="H32" s="403"/>
      <c r="I32" s="403"/>
      <c r="J32" s="87"/>
      <c r="K32" s="87"/>
    </row>
    <row r="33" spans="1:11" ht="16.5" x14ac:dyDescent="0.3">
      <c r="A33" s="390" t="s">
        <v>48</v>
      </c>
      <c r="B33" s="390"/>
      <c r="C33" s="87"/>
      <c r="D33" s="390" t="s">
        <v>48</v>
      </c>
      <c r="E33" s="390"/>
      <c r="F33" s="390"/>
      <c r="G33" s="390" t="s">
        <v>48</v>
      </c>
      <c r="H33" s="390"/>
      <c r="I33" s="390"/>
      <c r="J33" s="87"/>
      <c r="K33" s="87"/>
    </row>
    <row r="34" spans="1:11" ht="16.5" x14ac:dyDescent="0.3">
      <c r="A34" s="87"/>
      <c r="B34" s="87"/>
      <c r="C34" s="87"/>
      <c r="D34" s="87"/>
      <c r="E34" s="87"/>
      <c r="F34" s="87"/>
      <c r="G34" s="87"/>
      <c r="H34" s="87"/>
      <c r="I34" s="87"/>
      <c r="J34" s="87"/>
      <c r="K34" s="87"/>
    </row>
  </sheetData>
  <mergeCells count="26">
    <mergeCell ref="A33:B33"/>
    <mergeCell ref="D33:F33"/>
    <mergeCell ref="G33:I33"/>
    <mergeCell ref="A8:I8"/>
    <mergeCell ref="A13:A15"/>
    <mergeCell ref="B13:B15"/>
    <mergeCell ref="C13:C15"/>
    <mergeCell ref="D13:I13"/>
    <mergeCell ref="D14:E14"/>
    <mergeCell ref="F14:G14"/>
    <mergeCell ref="H14:I14"/>
    <mergeCell ref="A28:C28"/>
    <mergeCell ref="A30:I30"/>
    <mergeCell ref="A32:B32"/>
    <mergeCell ref="C32:F32"/>
    <mergeCell ref="G32:I32"/>
    <mergeCell ref="A2:I2"/>
    <mergeCell ref="A1:I1"/>
    <mergeCell ref="D11:F11"/>
    <mergeCell ref="H9:I9"/>
    <mergeCell ref="H10:I10"/>
    <mergeCell ref="H11:I11"/>
    <mergeCell ref="A6:I6"/>
    <mergeCell ref="A5:I5"/>
    <mergeCell ref="A4:I4"/>
    <mergeCell ref="A3:I3"/>
  </mergeCells>
  <pageMargins left="0.73" right="1" top="0.49" bottom="0.5" header="0.5" footer="0.5"/>
  <pageSetup paperSize="5" orientation="landscape" horizontalDpi="4294967294" verticalDpi="18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B6DE-BFC5-4B61-8F92-9B4D475EA7B5}">
  <sheetPr codeName="Sheet8">
    <pageSetUpPr fitToPage="1"/>
  </sheetPr>
  <dimension ref="A1:G40"/>
  <sheetViews>
    <sheetView view="pageBreakPreview" topLeftCell="A13" zoomScaleSheetLayoutView="100" workbookViewId="0">
      <selection activeCell="B15" sqref="B15:D15"/>
    </sheetView>
  </sheetViews>
  <sheetFormatPr defaultRowHeight="12.75" x14ac:dyDescent="0.2"/>
  <cols>
    <col min="1" max="1" width="15.42578125" style="105" customWidth="1"/>
    <col min="2" max="2" width="8" style="105" customWidth="1"/>
    <col min="3" max="3" width="28.7109375" style="105" customWidth="1"/>
    <col min="4" max="4" width="23.7109375" style="105" customWidth="1"/>
    <col min="5" max="6" width="10.7109375" style="105" customWidth="1"/>
    <col min="7" max="7" width="8.140625" style="105" customWidth="1"/>
    <col min="8" max="8" width="5.85546875" style="105" customWidth="1"/>
    <col min="9" max="257" width="9.140625" style="105"/>
    <col min="258" max="258" width="15.42578125" style="105" customWidth="1"/>
    <col min="259" max="259" width="33.85546875" style="105" customWidth="1"/>
    <col min="260" max="260" width="23.7109375" style="105" customWidth="1"/>
    <col min="261" max="261" width="12.85546875" style="105" customWidth="1"/>
    <col min="262" max="262" width="10.7109375" style="105" customWidth="1"/>
    <col min="263" max="263" width="8.140625" style="105" customWidth="1"/>
    <col min="264" max="264" width="5.85546875" style="105" customWidth="1"/>
    <col min="265" max="513" width="9.140625" style="105"/>
    <col min="514" max="514" width="15.42578125" style="105" customWidth="1"/>
    <col min="515" max="515" width="33.85546875" style="105" customWidth="1"/>
    <col min="516" max="516" width="23.7109375" style="105" customWidth="1"/>
    <col min="517" max="517" width="12.85546875" style="105" customWidth="1"/>
    <col min="518" max="518" width="10.7109375" style="105" customWidth="1"/>
    <col min="519" max="519" width="8.140625" style="105" customWidth="1"/>
    <col min="520" max="520" width="5.85546875" style="105" customWidth="1"/>
    <col min="521" max="769" width="9.140625" style="105"/>
    <col min="770" max="770" width="15.42578125" style="105" customWidth="1"/>
    <col min="771" max="771" width="33.85546875" style="105" customWidth="1"/>
    <col min="772" max="772" width="23.7109375" style="105" customWidth="1"/>
    <col min="773" max="773" width="12.85546875" style="105" customWidth="1"/>
    <col min="774" max="774" width="10.7109375" style="105" customWidth="1"/>
    <col min="775" max="775" width="8.140625" style="105" customWidth="1"/>
    <col min="776" max="776" width="5.85546875" style="105" customWidth="1"/>
    <col min="777" max="1025" width="9.140625" style="105"/>
    <col min="1026" max="1026" width="15.42578125" style="105" customWidth="1"/>
    <col min="1027" max="1027" width="33.85546875" style="105" customWidth="1"/>
    <col min="1028" max="1028" width="23.7109375" style="105" customWidth="1"/>
    <col min="1029" max="1029" width="12.85546875" style="105" customWidth="1"/>
    <col min="1030" max="1030" width="10.7109375" style="105" customWidth="1"/>
    <col min="1031" max="1031" width="8.140625" style="105" customWidth="1"/>
    <col min="1032" max="1032" width="5.85546875" style="105" customWidth="1"/>
    <col min="1033" max="1281" width="9.140625" style="105"/>
    <col min="1282" max="1282" width="15.42578125" style="105" customWidth="1"/>
    <col min="1283" max="1283" width="33.85546875" style="105" customWidth="1"/>
    <col min="1284" max="1284" width="23.7109375" style="105" customWidth="1"/>
    <col min="1285" max="1285" width="12.85546875" style="105" customWidth="1"/>
    <col min="1286" max="1286" width="10.7109375" style="105" customWidth="1"/>
    <col min="1287" max="1287" width="8.140625" style="105" customWidth="1"/>
    <col min="1288" max="1288" width="5.85546875" style="105" customWidth="1"/>
    <col min="1289" max="1537" width="9.140625" style="105"/>
    <col min="1538" max="1538" width="15.42578125" style="105" customWidth="1"/>
    <col min="1539" max="1539" width="33.85546875" style="105" customWidth="1"/>
    <col min="1540" max="1540" width="23.7109375" style="105" customWidth="1"/>
    <col min="1541" max="1541" width="12.85546875" style="105" customWidth="1"/>
    <col min="1542" max="1542" width="10.7109375" style="105" customWidth="1"/>
    <col min="1543" max="1543" width="8.140625" style="105" customWidth="1"/>
    <col min="1544" max="1544" width="5.85546875" style="105" customWidth="1"/>
    <col min="1545" max="1793" width="9.140625" style="105"/>
    <col min="1794" max="1794" width="15.42578125" style="105" customWidth="1"/>
    <col min="1795" max="1795" width="33.85546875" style="105" customWidth="1"/>
    <col min="1796" max="1796" width="23.7109375" style="105" customWidth="1"/>
    <col min="1797" max="1797" width="12.85546875" style="105" customWidth="1"/>
    <col min="1798" max="1798" width="10.7109375" style="105" customWidth="1"/>
    <col min="1799" max="1799" width="8.140625" style="105" customWidth="1"/>
    <col min="1800" max="1800" width="5.85546875" style="105" customWidth="1"/>
    <col min="1801" max="2049" width="9.140625" style="105"/>
    <col min="2050" max="2050" width="15.42578125" style="105" customWidth="1"/>
    <col min="2051" max="2051" width="33.85546875" style="105" customWidth="1"/>
    <col min="2052" max="2052" width="23.7109375" style="105" customWidth="1"/>
    <col min="2053" max="2053" width="12.85546875" style="105" customWidth="1"/>
    <col min="2054" max="2054" width="10.7109375" style="105" customWidth="1"/>
    <col min="2055" max="2055" width="8.140625" style="105" customWidth="1"/>
    <col min="2056" max="2056" width="5.85546875" style="105" customWidth="1"/>
    <col min="2057" max="2305" width="9.140625" style="105"/>
    <col min="2306" max="2306" width="15.42578125" style="105" customWidth="1"/>
    <col min="2307" max="2307" width="33.85546875" style="105" customWidth="1"/>
    <col min="2308" max="2308" width="23.7109375" style="105" customWidth="1"/>
    <col min="2309" max="2309" width="12.85546875" style="105" customWidth="1"/>
    <col min="2310" max="2310" width="10.7109375" style="105" customWidth="1"/>
    <col min="2311" max="2311" width="8.140625" style="105" customWidth="1"/>
    <col min="2312" max="2312" width="5.85546875" style="105" customWidth="1"/>
    <col min="2313" max="2561" width="9.140625" style="105"/>
    <col min="2562" max="2562" width="15.42578125" style="105" customWidth="1"/>
    <col min="2563" max="2563" width="33.85546875" style="105" customWidth="1"/>
    <col min="2564" max="2564" width="23.7109375" style="105" customWidth="1"/>
    <col min="2565" max="2565" width="12.85546875" style="105" customWidth="1"/>
    <col min="2566" max="2566" width="10.7109375" style="105" customWidth="1"/>
    <col min="2567" max="2567" width="8.140625" style="105" customWidth="1"/>
    <col min="2568" max="2568" width="5.85546875" style="105" customWidth="1"/>
    <col min="2569" max="2817" width="9.140625" style="105"/>
    <col min="2818" max="2818" width="15.42578125" style="105" customWidth="1"/>
    <col min="2819" max="2819" width="33.85546875" style="105" customWidth="1"/>
    <col min="2820" max="2820" width="23.7109375" style="105" customWidth="1"/>
    <col min="2821" max="2821" width="12.85546875" style="105" customWidth="1"/>
    <col min="2822" max="2822" width="10.7109375" style="105" customWidth="1"/>
    <col min="2823" max="2823" width="8.140625" style="105" customWidth="1"/>
    <col min="2824" max="2824" width="5.85546875" style="105" customWidth="1"/>
    <col min="2825" max="3073" width="9.140625" style="105"/>
    <col min="3074" max="3074" width="15.42578125" style="105" customWidth="1"/>
    <col min="3075" max="3075" width="33.85546875" style="105" customWidth="1"/>
    <col min="3076" max="3076" width="23.7109375" style="105" customWidth="1"/>
    <col min="3077" max="3077" width="12.85546875" style="105" customWidth="1"/>
    <col min="3078" max="3078" width="10.7109375" style="105" customWidth="1"/>
    <col min="3079" max="3079" width="8.140625" style="105" customWidth="1"/>
    <col min="3080" max="3080" width="5.85546875" style="105" customWidth="1"/>
    <col min="3081" max="3329" width="9.140625" style="105"/>
    <col min="3330" max="3330" width="15.42578125" style="105" customWidth="1"/>
    <col min="3331" max="3331" width="33.85546875" style="105" customWidth="1"/>
    <col min="3332" max="3332" width="23.7109375" style="105" customWidth="1"/>
    <col min="3333" max="3333" width="12.85546875" style="105" customWidth="1"/>
    <col min="3334" max="3334" width="10.7109375" style="105" customWidth="1"/>
    <col min="3335" max="3335" width="8.140625" style="105" customWidth="1"/>
    <col min="3336" max="3336" width="5.85546875" style="105" customWidth="1"/>
    <col min="3337" max="3585" width="9.140625" style="105"/>
    <col min="3586" max="3586" width="15.42578125" style="105" customWidth="1"/>
    <col min="3587" max="3587" width="33.85546875" style="105" customWidth="1"/>
    <col min="3588" max="3588" width="23.7109375" style="105" customWidth="1"/>
    <col min="3589" max="3589" width="12.85546875" style="105" customWidth="1"/>
    <col min="3590" max="3590" width="10.7109375" style="105" customWidth="1"/>
    <col min="3591" max="3591" width="8.140625" style="105" customWidth="1"/>
    <col min="3592" max="3592" width="5.85546875" style="105" customWidth="1"/>
    <col min="3593" max="3841" width="9.140625" style="105"/>
    <col min="3842" max="3842" width="15.42578125" style="105" customWidth="1"/>
    <col min="3843" max="3843" width="33.85546875" style="105" customWidth="1"/>
    <col min="3844" max="3844" width="23.7109375" style="105" customWidth="1"/>
    <col min="3845" max="3845" width="12.85546875" style="105" customWidth="1"/>
    <col min="3846" max="3846" width="10.7109375" style="105" customWidth="1"/>
    <col min="3847" max="3847" width="8.140625" style="105" customWidth="1"/>
    <col min="3848" max="3848" width="5.85546875" style="105" customWidth="1"/>
    <col min="3849" max="4097" width="9.140625" style="105"/>
    <col min="4098" max="4098" width="15.42578125" style="105" customWidth="1"/>
    <col min="4099" max="4099" width="33.85546875" style="105" customWidth="1"/>
    <col min="4100" max="4100" width="23.7109375" style="105" customWidth="1"/>
    <col min="4101" max="4101" width="12.85546875" style="105" customWidth="1"/>
    <col min="4102" max="4102" width="10.7109375" style="105" customWidth="1"/>
    <col min="4103" max="4103" width="8.140625" style="105" customWidth="1"/>
    <col min="4104" max="4104" width="5.85546875" style="105" customWidth="1"/>
    <col min="4105" max="4353" width="9.140625" style="105"/>
    <col min="4354" max="4354" width="15.42578125" style="105" customWidth="1"/>
    <col min="4355" max="4355" width="33.85546875" style="105" customWidth="1"/>
    <col min="4356" max="4356" width="23.7109375" style="105" customWidth="1"/>
    <col min="4357" max="4357" width="12.85546875" style="105" customWidth="1"/>
    <col min="4358" max="4358" width="10.7109375" style="105" customWidth="1"/>
    <col min="4359" max="4359" width="8.140625" style="105" customWidth="1"/>
    <col min="4360" max="4360" width="5.85546875" style="105" customWidth="1"/>
    <col min="4361" max="4609" width="9.140625" style="105"/>
    <col min="4610" max="4610" width="15.42578125" style="105" customWidth="1"/>
    <col min="4611" max="4611" width="33.85546875" style="105" customWidth="1"/>
    <col min="4612" max="4612" width="23.7109375" style="105" customWidth="1"/>
    <col min="4613" max="4613" width="12.85546875" style="105" customWidth="1"/>
    <col min="4614" max="4614" width="10.7109375" style="105" customWidth="1"/>
    <col min="4615" max="4615" width="8.140625" style="105" customWidth="1"/>
    <col min="4616" max="4616" width="5.85546875" style="105" customWidth="1"/>
    <col min="4617" max="4865" width="9.140625" style="105"/>
    <col min="4866" max="4866" width="15.42578125" style="105" customWidth="1"/>
    <col min="4867" max="4867" width="33.85546875" style="105" customWidth="1"/>
    <col min="4868" max="4868" width="23.7109375" style="105" customWidth="1"/>
    <col min="4869" max="4869" width="12.85546875" style="105" customWidth="1"/>
    <col min="4870" max="4870" width="10.7109375" style="105" customWidth="1"/>
    <col min="4871" max="4871" width="8.140625" style="105" customWidth="1"/>
    <col min="4872" max="4872" width="5.85546875" style="105" customWidth="1"/>
    <col min="4873" max="5121" width="9.140625" style="105"/>
    <col min="5122" max="5122" width="15.42578125" style="105" customWidth="1"/>
    <col min="5123" max="5123" width="33.85546875" style="105" customWidth="1"/>
    <col min="5124" max="5124" width="23.7109375" style="105" customWidth="1"/>
    <col min="5125" max="5125" width="12.85546875" style="105" customWidth="1"/>
    <col min="5126" max="5126" width="10.7109375" style="105" customWidth="1"/>
    <col min="5127" max="5127" width="8.140625" style="105" customWidth="1"/>
    <col min="5128" max="5128" width="5.85546875" style="105" customWidth="1"/>
    <col min="5129" max="5377" width="9.140625" style="105"/>
    <col min="5378" max="5378" width="15.42578125" style="105" customWidth="1"/>
    <col min="5379" max="5379" width="33.85546875" style="105" customWidth="1"/>
    <col min="5380" max="5380" width="23.7109375" style="105" customWidth="1"/>
    <col min="5381" max="5381" width="12.85546875" style="105" customWidth="1"/>
    <col min="5382" max="5382" width="10.7109375" style="105" customWidth="1"/>
    <col min="5383" max="5383" width="8.140625" style="105" customWidth="1"/>
    <col min="5384" max="5384" width="5.85546875" style="105" customWidth="1"/>
    <col min="5385" max="5633" width="9.140625" style="105"/>
    <col min="5634" max="5634" width="15.42578125" style="105" customWidth="1"/>
    <col min="5635" max="5635" width="33.85546875" style="105" customWidth="1"/>
    <col min="5636" max="5636" width="23.7109375" style="105" customWidth="1"/>
    <col min="5637" max="5637" width="12.85546875" style="105" customWidth="1"/>
    <col min="5638" max="5638" width="10.7109375" style="105" customWidth="1"/>
    <col min="5639" max="5639" width="8.140625" style="105" customWidth="1"/>
    <col min="5640" max="5640" width="5.85546875" style="105" customWidth="1"/>
    <col min="5641" max="5889" width="9.140625" style="105"/>
    <col min="5890" max="5890" width="15.42578125" style="105" customWidth="1"/>
    <col min="5891" max="5891" width="33.85546875" style="105" customWidth="1"/>
    <col min="5892" max="5892" width="23.7109375" style="105" customWidth="1"/>
    <col min="5893" max="5893" width="12.85546875" style="105" customWidth="1"/>
    <col min="5894" max="5894" width="10.7109375" style="105" customWidth="1"/>
    <col min="5895" max="5895" width="8.140625" style="105" customWidth="1"/>
    <col min="5896" max="5896" width="5.85546875" style="105" customWidth="1"/>
    <col min="5897" max="6145" width="9.140625" style="105"/>
    <col min="6146" max="6146" width="15.42578125" style="105" customWidth="1"/>
    <col min="6147" max="6147" width="33.85546875" style="105" customWidth="1"/>
    <col min="6148" max="6148" width="23.7109375" style="105" customWidth="1"/>
    <col min="6149" max="6149" width="12.85546875" style="105" customWidth="1"/>
    <col min="6150" max="6150" width="10.7109375" style="105" customWidth="1"/>
    <col min="6151" max="6151" width="8.140625" style="105" customWidth="1"/>
    <col min="6152" max="6152" width="5.85546875" style="105" customWidth="1"/>
    <col min="6153" max="6401" width="9.140625" style="105"/>
    <col min="6402" max="6402" width="15.42578125" style="105" customWidth="1"/>
    <col min="6403" max="6403" width="33.85546875" style="105" customWidth="1"/>
    <col min="6404" max="6404" width="23.7109375" style="105" customWidth="1"/>
    <col min="6405" max="6405" width="12.85546875" style="105" customWidth="1"/>
    <col min="6406" max="6406" width="10.7109375" style="105" customWidth="1"/>
    <col min="6407" max="6407" width="8.140625" style="105" customWidth="1"/>
    <col min="6408" max="6408" width="5.85546875" style="105" customWidth="1"/>
    <col min="6409" max="6657" width="9.140625" style="105"/>
    <col min="6658" max="6658" width="15.42578125" style="105" customWidth="1"/>
    <col min="6659" max="6659" width="33.85546875" style="105" customWidth="1"/>
    <col min="6660" max="6660" width="23.7109375" style="105" customWidth="1"/>
    <col min="6661" max="6661" width="12.85546875" style="105" customWidth="1"/>
    <col min="6662" max="6662" width="10.7109375" style="105" customWidth="1"/>
    <col min="6663" max="6663" width="8.140625" style="105" customWidth="1"/>
    <col min="6664" max="6664" width="5.85546875" style="105" customWidth="1"/>
    <col min="6665" max="6913" width="9.140625" style="105"/>
    <col min="6914" max="6914" width="15.42578125" style="105" customWidth="1"/>
    <col min="6915" max="6915" width="33.85546875" style="105" customWidth="1"/>
    <col min="6916" max="6916" width="23.7109375" style="105" customWidth="1"/>
    <col min="6917" max="6917" width="12.85546875" style="105" customWidth="1"/>
    <col min="6918" max="6918" width="10.7109375" style="105" customWidth="1"/>
    <col min="6919" max="6919" width="8.140625" style="105" customWidth="1"/>
    <col min="6920" max="6920" width="5.85546875" style="105" customWidth="1"/>
    <col min="6921" max="7169" width="9.140625" style="105"/>
    <col min="7170" max="7170" width="15.42578125" style="105" customWidth="1"/>
    <col min="7171" max="7171" width="33.85546875" style="105" customWidth="1"/>
    <col min="7172" max="7172" width="23.7109375" style="105" customWidth="1"/>
    <col min="7173" max="7173" width="12.85546875" style="105" customWidth="1"/>
    <col min="7174" max="7174" width="10.7109375" style="105" customWidth="1"/>
    <col min="7175" max="7175" width="8.140625" style="105" customWidth="1"/>
    <col min="7176" max="7176" width="5.85546875" style="105" customWidth="1"/>
    <col min="7177" max="7425" width="9.140625" style="105"/>
    <col min="7426" max="7426" width="15.42578125" style="105" customWidth="1"/>
    <col min="7427" max="7427" width="33.85546875" style="105" customWidth="1"/>
    <col min="7428" max="7428" width="23.7109375" style="105" customWidth="1"/>
    <col min="7429" max="7429" width="12.85546875" style="105" customWidth="1"/>
    <col min="7430" max="7430" width="10.7109375" style="105" customWidth="1"/>
    <col min="7431" max="7431" width="8.140625" style="105" customWidth="1"/>
    <col min="7432" max="7432" width="5.85546875" style="105" customWidth="1"/>
    <col min="7433" max="7681" width="9.140625" style="105"/>
    <col min="7682" max="7682" width="15.42578125" style="105" customWidth="1"/>
    <col min="7683" max="7683" width="33.85546875" style="105" customWidth="1"/>
    <col min="7684" max="7684" width="23.7109375" style="105" customWidth="1"/>
    <col min="7685" max="7685" width="12.85546875" style="105" customWidth="1"/>
    <col min="7686" max="7686" width="10.7109375" style="105" customWidth="1"/>
    <col min="7687" max="7687" width="8.140625" style="105" customWidth="1"/>
    <col min="7688" max="7688" width="5.85546875" style="105" customWidth="1"/>
    <col min="7689" max="7937" width="9.140625" style="105"/>
    <col min="7938" max="7938" width="15.42578125" style="105" customWidth="1"/>
    <col min="7939" max="7939" width="33.85546875" style="105" customWidth="1"/>
    <col min="7940" max="7940" width="23.7109375" style="105" customWidth="1"/>
    <col min="7941" max="7941" width="12.85546875" style="105" customWidth="1"/>
    <col min="7942" max="7942" width="10.7109375" style="105" customWidth="1"/>
    <col min="7943" max="7943" width="8.140625" style="105" customWidth="1"/>
    <col min="7944" max="7944" width="5.85546875" style="105" customWidth="1"/>
    <col min="7945" max="8193" width="9.140625" style="105"/>
    <col min="8194" max="8194" width="15.42578125" style="105" customWidth="1"/>
    <col min="8195" max="8195" width="33.85546875" style="105" customWidth="1"/>
    <col min="8196" max="8196" width="23.7109375" style="105" customWidth="1"/>
    <col min="8197" max="8197" width="12.85546875" style="105" customWidth="1"/>
    <col min="8198" max="8198" width="10.7109375" style="105" customWidth="1"/>
    <col min="8199" max="8199" width="8.140625" style="105" customWidth="1"/>
    <col min="8200" max="8200" width="5.85546875" style="105" customWidth="1"/>
    <col min="8201" max="8449" width="9.140625" style="105"/>
    <col min="8450" max="8450" width="15.42578125" style="105" customWidth="1"/>
    <col min="8451" max="8451" width="33.85546875" style="105" customWidth="1"/>
    <col min="8452" max="8452" width="23.7109375" style="105" customWidth="1"/>
    <col min="8453" max="8453" width="12.85546875" style="105" customWidth="1"/>
    <col min="8454" max="8454" width="10.7109375" style="105" customWidth="1"/>
    <col min="8455" max="8455" width="8.140625" style="105" customWidth="1"/>
    <col min="8456" max="8456" width="5.85546875" style="105" customWidth="1"/>
    <col min="8457" max="8705" width="9.140625" style="105"/>
    <col min="8706" max="8706" width="15.42578125" style="105" customWidth="1"/>
    <col min="8707" max="8707" width="33.85546875" style="105" customWidth="1"/>
    <col min="8708" max="8708" width="23.7109375" style="105" customWidth="1"/>
    <col min="8709" max="8709" width="12.85546875" style="105" customWidth="1"/>
    <col min="8710" max="8710" width="10.7109375" style="105" customWidth="1"/>
    <col min="8711" max="8711" width="8.140625" style="105" customWidth="1"/>
    <col min="8712" max="8712" width="5.85546875" style="105" customWidth="1"/>
    <col min="8713" max="8961" width="9.140625" style="105"/>
    <col min="8962" max="8962" width="15.42578125" style="105" customWidth="1"/>
    <col min="8963" max="8963" width="33.85546875" style="105" customWidth="1"/>
    <col min="8964" max="8964" width="23.7109375" style="105" customWidth="1"/>
    <col min="8965" max="8965" width="12.85546875" style="105" customWidth="1"/>
    <col min="8966" max="8966" width="10.7109375" style="105" customWidth="1"/>
    <col min="8967" max="8967" width="8.140625" style="105" customWidth="1"/>
    <col min="8968" max="8968" width="5.85546875" style="105" customWidth="1"/>
    <col min="8969" max="9217" width="9.140625" style="105"/>
    <col min="9218" max="9218" width="15.42578125" style="105" customWidth="1"/>
    <col min="9219" max="9219" width="33.85546875" style="105" customWidth="1"/>
    <col min="9220" max="9220" width="23.7109375" style="105" customWidth="1"/>
    <col min="9221" max="9221" width="12.85546875" style="105" customWidth="1"/>
    <col min="9222" max="9222" width="10.7109375" style="105" customWidth="1"/>
    <col min="9223" max="9223" width="8.140625" style="105" customWidth="1"/>
    <col min="9224" max="9224" width="5.85546875" style="105" customWidth="1"/>
    <col min="9225" max="9473" width="9.140625" style="105"/>
    <col min="9474" max="9474" width="15.42578125" style="105" customWidth="1"/>
    <col min="9475" max="9475" width="33.85546875" style="105" customWidth="1"/>
    <col min="9476" max="9476" width="23.7109375" style="105" customWidth="1"/>
    <col min="9477" max="9477" width="12.85546875" style="105" customWidth="1"/>
    <col min="9478" max="9478" width="10.7109375" style="105" customWidth="1"/>
    <col min="9479" max="9479" width="8.140625" style="105" customWidth="1"/>
    <col min="9480" max="9480" width="5.85546875" style="105" customWidth="1"/>
    <col min="9481" max="9729" width="9.140625" style="105"/>
    <col min="9730" max="9730" width="15.42578125" style="105" customWidth="1"/>
    <col min="9731" max="9731" width="33.85546875" style="105" customWidth="1"/>
    <col min="9732" max="9732" width="23.7109375" style="105" customWidth="1"/>
    <col min="9733" max="9733" width="12.85546875" style="105" customWidth="1"/>
    <col min="9734" max="9734" width="10.7109375" style="105" customWidth="1"/>
    <col min="9735" max="9735" width="8.140625" style="105" customWidth="1"/>
    <col min="9736" max="9736" width="5.85546875" style="105" customWidth="1"/>
    <col min="9737" max="9985" width="9.140625" style="105"/>
    <col min="9986" max="9986" width="15.42578125" style="105" customWidth="1"/>
    <col min="9987" max="9987" width="33.85546875" style="105" customWidth="1"/>
    <col min="9988" max="9988" width="23.7109375" style="105" customWidth="1"/>
    <col min="9989" max="9989" width="12.85546875" style="105" customWidth="1"/>
    <col min="9990" max="9990" width="10.7109375" style="105" customWidth="1"/>
    <col min="9991" max="9991" width="8.140625" style="105" customWidth="1"/>
    <col min="9992" max="9992" width="5.85546875" style="105" customWidth="1"/>
    <col min="9993" max="10241" width="9.140625" style="105"/>
    <col min="10242" max="10242" width="15.42578125" style="105" customWidth="1"/>
    <col min="10243" max="10243" width="33.85546875" style="105" customWidth="1"/>
    <col min="10244" max="10244" width="23.7109375" style="105" customWidth="1"/>
    <col min="10245" max="10245" width="12.85546875" style="105" customWidth="1"/>
    <col min="10246" max="10246" width="10.7109375" style="105" customWidth="1"/>
    <col min="10247" max="10247" width="8.140625" style="105" customWidth="1"/>
    <col min="10248" max="10248" width="5.85546875" style="105" customWidth="1"/>
    <col min="10249" max="10497" width="9.140625" style="105"/>
    <col min="10498" max="10498" width="15.42578125" style="105" customWidth="1"/>
    <col min="10499" max="10499" width="33.85546875" style="105" customWidth="1"/>
    <col min="10500" max="10500" width="23.7109375" style="105" customWidth="1"/>
    <col min="10501" max="10501" width="12.85546875" style="105" customWidth="1"/>
    <col min="10502" max="10502" width="10.7109375" style="105" customWidth="1"/>
    <col min="10503" max="10503" width="8.140625" style="105" customWidth="1"/>
    <col min="10504" max="10504" width="5.85546875" style="105" customWidth="1"/>
    <col min="10505" max="10753" width="9.140625" style="105"/>
    <col min="10754" max="10754" width="15.42578125" style="105" customWidth="1"/>
    <col min="10755" max="10755" width="33.85546875" style="105" customWidth="1"/>
    <col min="10756" max="10756" width="23.7109375" style="105" customWidth="1"/>
    <col min="10757" max="10757" width="12.85546875" style="105" customWidth="1"/>
    <col min="10758" max="10758" width="10.7109375" style="105" customWidth="1"/>
    <col min="10759" max="10759" width="8.140625" style="105" customWidth="1"/>
    <col min="10760" max="10760" width="5.85546875" style="105" customWidth="1"/>
    <col min="10761" max="11009" width="9.140625" style="105"/>
    <col min="11010" max="11010" width="15.42578125" style="105" customWidth="1"/>
    <col min="11011" max="11011" width="33.85546875" style="105" customWidth="1"/>
    <col min="11012" max="11012" width="23.7109375" style="105" customWidth="1"/>
    <col min="11013" max="11013" width="12.85546875" style="105" customWidth="1"/>
    <col min="11014" max="11014" width="10.7109375" style="105" customWidth="1"/>
    <col min="11015" max="11015" width="8.140625" style="105" customWidth="1"/>
    <col min="11016" max="11016" width="5.85546875" style="105" customWidth="1"/>
    <col min="11017" max="11265" width="9.140625" style="105"/>
    <col min="11266" max="11266" width="15.42578125" style="105" customWidth="1"/>
    <col min="11267" max="11267" width="33.85546875" style="105" customWidth="1"/>
    <col min="11268" max="11268" width="23.7109375" style="105" customWidth="1"/>
    <col min="11269" max="11269" width="12.85546875" style="105" customWidth="1"/>
    <col min="11270" max="11270" width="10.7109375" style="105" customWidth="1"/>
    <col min="11271" max="11271" width="8.140625" style="105" customWidth="1"/>
    <col min="11272" max="11272" width="5.85546875" style="105" customWidth="1"/>
    <col min="11273" max="11521" width="9.140625" style="105"/>
    <col min="11522" max="11522" width="15.42578125" style="105" customWidth="1"/>
    <col min="11523" max="11523" width="33.85546875" style="105" customWidth="1"/>
    <col min="11524" max="11524" width="23.7109375" style="105" customWidth="1"/>
    <col min="11525" max="11525" width="12.85546875" style="105" customWidth="1"/>
    <col min="11526" max="11526" width="10.7109375" style="105" customWidth="1"/>
    <col min="11527" max="11527" width="8.140625" style="105" customWidth="1"/>
    <col min="11528" max="11528" width="5.85546875" style="105" customWidth="1"/>
    <col min="11529" max="11777" width="9.140625" style="105"/>
    <col min="11778" max="11778" width="15.42578125" style="105" customWidth="1"/>
    <col min="11779" max="11779" width="33.85546875" style="105" customWidth="1"/>
    <col min="11780" max="11780" width="23.7109375" style="105" customWidth="1"/>
    <col min="11781" max="11781" width="12.85546875" style="105" customWidth="1"/>
    <col min="11782" max="11782" width="10.7109375" style="105" customWidth="1"/>
    <col min="11783" max="11783" width="8.140625" style="105" customWidth="1"/>
    <col min="11784" max="11784" width="5.85546875" style="105" customWidth="1"/>
    <col min="11785" max="12033" width="9.140625" style="105"/>
    <col min="12034" max="12034" width="15.42578125" style="105" customWidth="1"/>
    <col min="12035" max="12035" width="33.85546875" style="105" customWidth="1"/>
    <col min="12036" max="12036" width="23.7109375" style="105" customWidth="1"/>
    <col min="12037" max="12037" width="12.85546875" style="105" customWidth="1"/>
    <col min="12038" max="12038" width="10.7109375" style="105" customWidth="1"/>
    <col min="12039" max="12039" width="8.140625" style="105" customWidth="1"/>
    <col min="12040" max="12040" width="5.85546875" style="105" customWidth="1"/>
    <col min="12041" max="12289" width="9.140625" style="105"/>
    <col min="12290" max="12290" width="15.42578125" style="105" customWidth="1"/>
    <col min="12291" max="12291" width="33.85546875" style="105" customWidth="1"/>
    <col min="12292" max="12292" width="23.7109375" style="105" customWidth="1"/>
    <col min="12293" max="12293" width="12.85546875" style="105" customWidth="1"/>
    <col min="12294" max="12294" width="10.7109375" style="105" customWidth="1"/>
    <col min="12295" max="12295" width="8.140625" style="105" customWidth="1"/>
    <col min="12296" max="12296" width="5.85546875" style="105" customWidth="1"/>
    <col min="12297" max="12545" width="9.140625" style="105"/>
    <col min="12546" max="12546" width="15.42578125" style="105" customWidth="1"/>
    <col min="12547" max="12547" width="33.85546875" style="105" customWidth="1"/>
    <col min="12548" max="12548" width="23.7109375" style="105" customWidth="1"/>
    <col min="12549" max="12549" width="12.85546875" style="105" customWidth="1"/>
    <col min="12550" max="12550" width="10.7109375" style="105" customWidth="1"/>
    <col min="12551" max="12551" width="8.140625" style="105" customWidth="1"/>
    <col min="12552" max="12552" width="5.85546875" style="105" customWidth="1"/>
    <col min="12553" max="12801" width="9.140625" style="105"/>
    <col min="12802" max="12802" width="15.42578125" style="105" customWidth="1"/>
    <col min="12803" max="12803" width="33.85546875" style="105" customWidth="1"/>
    <col min="12804" max="12804" width="23.7109375" style="105" customWidth="1"/>
    <col min="12805" max="12805" width="12.85546875" style="105" customWidth="1"/>
    <col min="12806" max="12806" width="10.7109375" style="105" customWidth="1"/>
    <col min="12807" max="12807" width="8.140625" style="105" customWidth="1"/>
    <col min="12808" max="12808" width="5.85546875" style="105" customWidth="1"/>
    <col min="12809" max="13057" width="9.140625" style="105"/>
    <col min="13058" max="13058" width="15.42578125" style="105" customWidth="1"/>
    <col min="13059" max="13059" width="33.85546875" style="105" customWidth="1"/>
    <col min="13060" max="13060" width="23.7109375" style="105" customWidth="1"/>
    <col min="13061" max="13061" width="12.85546875" style="105" customWidth="1"/>
    <col min="13062" max="13062" width="10.7109375" style="105" customWidth="1"/>
    <col min="13063" max="13063" width="8.140625" style="105" customWidth="1"/>
    <col min="13064" max="13064" width="5.85546875" style="105" customWidth="1"/>
    <col min="13065" max="13313" width="9.140625" style="105"/>
    <col min="13314" max="13314" width="15.42578125" style="105" customWidth="1"/>
    <col min="13315" max="13315" width="33.85546875" style="105" customWidth="1"/>
    <col min="13316" max="13316" width="23.7109375" style="105" customWidth="1"/>
    <col min="13317" max="13317" width="12.85546875" style="105" customWidth="1"/>
    <col min="13318" max="13318" width="10.7109375" style="105" customWidth="1"/>
    <col min="13319" max="13319" width="8.140625" style="105" customWidth="1"/>
    <col min="13320" max="13320" width="5.85546875" style="105" customWidth="1"/>
    <col min="13321" max="13569" width="9.140625" style="105"/>
    <col min="13570" max="13570" width="15.42578125" style="105" customWidth="1"/>
    <col min="13571" max="13571" width="33.85546875" style="105" customWidth="1"/>
    <col min="13572" max="13572" width="23.7109375" style="105" customWidth="1"/>
    <col min="13573" max="13573" width="12.85546875" style="105" customWidth="1"/>
    <col min="13574" max="13574" width="10.7109375" style="105" customWidth="1"/>
    <col min="13575" max="13575" width="8.140625" style="105" customWidth="1"/>
    <col min="13576" max="13576" width="5.85546875" style="105" customWidth="1"/>
    <col min="13577" max="13825" width="9.140625" style="105"/>
    <col min="13826" max="13826" width="15.42578125" style="105" customWidth="1"/>
    <col min="13827" max="13827" width="33.85546875" style="105" customWidth="1"/>
    <col min="13828" max="13828" width="23.7109375" style="105" customWidth="1"/>
    <col min="13829" max="13829" width="12.85546875" style="105" customWidth="1"/>
    <col min="13830" max="13830" width="10.7109375" style="105" customWidth="1"/>
    <col min="13831" max="13831" width="8.140625" style="105" customWidth="1"/>
    <col min="13832" max="13832" width="5.85546875" style="105" customWidth="1"/>
    <col min="13833" max="14081" width="9.140625" style="105"/>
    <col min="14082" max="14082" width="15.42578125" style="105" customWidth="1"/>
    <col min="14083" max="14083" width="33.85546875" style="105" customWidth="1"/>
    <col min="14084" max="14084" width="23.7109375" style="105" customWidth="1"/>
    <col min="14085" max="14085" width="12.85546875" style="105" customWidth="1"/>
    <col min="14086" max="14086" width="10.7109375" style="105" customWidth="1"/>
    <col min="14087" max="14087" width="8.140625" style="105" customWidth="1"/>
    <col min="14088" max="14088" width="5.85546875" style="105" customWidth="1"/>
    <col min="14089" max="14337" width="9.140625" style="105"/>
    <col min="14338" max="14338" width="15.42578125" style="105" customWidth="1"/>
    <col min="14339" max="14339" width="33.85546875" style="105" customWidth="1"/>
    <col min="14340" max="14340" width="23.7109375" style="105" customWidth="1"/>
    <col min="14341" max="14341" width="12.85546875" style="105" customWidth="1"/>
    <col min="14342" max="14342" width="10.7109375" style="105" customWidth="1"/>
    <col min="14343" max="14343" width="8.140625" style="105" customWidth="1"/>
    <col min="14344" max="14344" width="5.85546875" style="105" customWidth="1"/>
    <col min="14345" max="14593" width="9.140625" style="105"/>
    <col min="14594" max="14594" width="15.42578125" style="105" customWidth="1"/>
    <col min="14595" max="14595" width="33.85546875" style="105" customWidth="1"/>
    <col min="14596" max="14596" width="23.7109375" style="105" customWidth="1"/>
    <col min="14597" max="14597" width="12.85546875" style="105" customWidth="1"/>
    <col min="14598" max="14598" width="10.7109375" style="105" customWidth="1"/>
    <col min="14599" max="14599" width="8.140625" style="105" customWidth="1"/>
    <col min="14600" max="14600" width="5.85546875" style="105" customWidth="1"/>
    <col min="14601" max="14849" width="9.140625" style="105"/>
    <col min="14850" max="14850" width="15.42578125" style="105" customWidth="1"/>
    <col min="14851" max="14851" width="33.85546875" style="105" customWidth="1"/>
    <col min="14852" max="14852" width="23.7109375" style="105" customWidth="1"/>
    <col min="14853" max="14853" width="12.85546875" style="105" customWidth="1"/>
    <col min="14854" max="14854" width="10.7109375" style="105" customWidth="1"/>
    <col min="14855" max="14855" width="8.140625" style="105" customWidth="1"/>
    <col min="14856" max="14856" width="5.85546875" style="105" customWidth="1"/>
    <col min="14857" max="15105" width="9.140625" style="105"/>
    <col min="15106" max="15106" width="15.42578125" style="105" customWidth="1"/>
    <col min="15107" max="15107" width="33.85546875" style="105" customWidth="1"/>
    <col min="15108" max="15108" width="23.7109375" style="105" customWidth="1"/>
    <col min="15109" max="15109" width="12.85546875" style="105" customWidth="1"/>
    <col min="15110" max="15110" width="10.7109375" style="105" customWidth="1"/>
    <col min="15111" max="15111" width="8.140625" style="105" customWidth="1"/>
    <col min="15112" max="15112" width="5.85546875" style="105" customWidth="1"/>
    <col min="15113" max="15361" width="9.140625" style="105"/>
    <col min="15362" max="15362" width="15.42578125" style="105" customWidth="1"/>
    <col min="15363" max="15363" width="33.85546875" style="105" customWidth="1"/>
    <col min="15364" max="15364" width="23.7109375" style="105" customWidth="1"/>
    <col min="15365" max="15365" width="12.85546875" style="105" customWidth="1"/>
    <col min="15366" max="15366" width="10.7109375" style="105" customWidth="1"/>
    <col min="15367" max="15367" width="8.140625" style="105" customWidth="1"/>
    <col min="15368" max="15368" width="5.85546875" style="105" customWidth="1"/>
    <col min="15369" max="15617" width="9.140625" style="105"/>
    <col min="15618" max="15618" width="15.42578125" style="105" customWidth="1"/>
    <col min="15619" max="15619" width="33.85546875" style="105" customWidth="1"/>
    <col min="15620" max="15620" width="23.7109375" style="105" customWidth="1"/>
    <col min="15621" max="15621" width="12.85546875" style="105" customWidth="1"/>
    <col min="15622" max="15622" width="10.7109375" style="105" customWidth="1"/>
    <col min="15623" max="15623" width="8.140625" style="105" customWidth="1"/>
    <col min="15624" max="15624" width="5.85546875" style="105" customWidth="1"/>
    <col min="15625" max="15873" width="9.140625" style="105"/>
    <col min="15874" max="15874" width="15.42578125" style="105" customWidth="1"/>
    <col min="15875" max="15875" width="33.85546875" style="105" customWidth="1"/>
    <col min="15876" max="15876" width="23.7109375" style="105" customWidth="1"/>
    <col min="15877" max="15877" width="12.85546875" style="105" customWidth="1"/>
    <col min="15878" max="15878" width="10.7109375" style="105" customWidth="1"/>
    <col min="15879" max="15879" width="8.140625" style="105" customWidth="1"/>
    <col min="15880" max="15880" width="5.85546875" style="105" customWidth="1"/>
    <col min="15881" max="16129" width="9.140625" style="105"/>
    <col min="16130" max="16130" width="15.42578125" style="105" customWidth="1"/>
    <col min="16131" max="16131" width="33.85546875" style="105" customWidth="1"/>
    <col min="16132" max="16132" width="23.7109375" style="105" customWidth="1"/>
    <col min="16133" max="16133" width="12.85546875" style="105" customWidth="1"/>
    <col min="16134" max="16134" width="10.7109375" style="105" customWidth="1"/>
    <col min="16135" max="16135" width="8.140625" style="105" customWidth="1"/>
    <col min="16136" max="16136" width="5.85546875" style="105" customWidth="1"/>
    <col min="16137" max="16384" width="9.140625" style="105"/>
  </cols>
  <sheetData>
    <row r="1" spans="1:7" ht="30" customHeight="1" x14ac:dyDescent="0.2">
      <c r="C1" s="456"/>
      <c r="D1" s="456"/>
      <c r="E1" s="457" t="s">
        <v>93</v>
      </c>
      <c r="F1" s="457"/>
      <c r="G1" s="457"/>
    </row>
    <row r="2" spans="1:7" ht="30" customHeight="1" x14ac:dyDescent="0.2">
      <c r="C2" s="456"/>
      <c r="D2" s="456"/>
      <c r="E2" s="106"/>
      <c r="F2" s="106"/>
      <c r="G2" s="106"/>
    </row>
    <row r="4" spans="1:7" ht="20.100000000000001" customHeight="1" x14ac:dyDescent="0.25">
      <c r="A4" s="458" t="s">
        <v>94</v>
      </c>
      <c r="B4" s="458"/>
      <c r="C4" s="458"/>
      <c r="D4" s="458"/>
      <c r="E4" s="458"/>
      <c r="F4" s="458"/>
      <c r="G4" s="458"/>
    </row>
    <row r="5" spans="1:7" ht="15" customHeight="1" x14ac:dyDescent="0.25">
      <c r="A5" s="432"/>
      <c r="B5" s="432"/>
      <c r="C5" s="432"/>
      <c r="D5" s="432"/>
      <c r="E5" s="432"/>
      <c r="F5" s="432"/>
      <c r="G5" s="432"/>
    </row>
    <row r="6" spans="1:7" ht="15" customHeight="1" x14ac:dyDescent="0.25">
      <c r="A6" s="107"/>
      <c r="B6" s="107"/>
      <c r="C6" s="107"/>
      <c r="D6" s="107"/>
      <c r="E6" s="107"/>
      <c r="F6" s="107"/>
      <c r="G6" s="107"/>
    </row>
    <row r="7" spans="1:7" s="110" customFormat="1" ht="16.5" customHeight="1" x14ac:dyDescent="0.3">
      <c r="A7" s="108" t="s">
        <v>95</v>
      </c>
      <c r="B7" s="108"/>
      <c r="C7" s="109"/>
      <c r="E7" s="444" t="s">
        <v>96</v>
      </c>
      <c r="F7" s="444"/>
      <c r="G7" s="444"/>
    </row>
    <row r="8" spans="1:7" s="110" customFormat="1" ht="7.5" customHeight="1" thickBot="1" x14ac:dyDescent="0.35"/>
    <row r="9" spans="1:7" s="110" customFormat="1" ht="20.100000000000001" customHeight="1" x14ac:dyDescent="0.3">
      <c r="A9" s="235" t="s">
        <v>172</v>
      </c>
      <c r="B9" s="236"/>
      <c r="C9" s="419"/>
      <c r="D9" s="420"/>
      <c r="E9" s="111" t="s">
        <v>176</v>
      </c>
      <c r="F9" s="407"/>
      <c r="G9" s="408"/>
    </row>
    <row r="10" spans="1:7" s="110" customFormat="1" ht="20.100000000000001" customHeight="1" x14ac:dyDescent="0.3">
      <c r="A10" s="237" t="s">
        <v>173</v>
      </c>
      <c r="B10" s="238"/>
      <c r="C10" s="421"/>
      <c r="D10" s="422"/>
      <c r="E10" s="112" t="s">
        <v>130</v>
      </c>
      <c r="F10" s="409"/>
      <c r="G10" s="410"/>
    </row>
    <row r="11" spans="1:7" s="110" customFormat="1" ht="20.100000000000001" customHeight="1" x14ac:dyDescent="0.3">
      <c r="A11" s="237" t="s">
        <v>174</v>
      </c>
      <c r="B11" s="238"/>
      <c r="C11" s="421"/>
      <c r="D11" s="422"/>
      <c r="E11" s="112" t="s">
        <v>177</v>
      </c>
      <c r="F11" s="409"/>
      <c r="G11" s="410"/>
    </row>
    <row r="12" spans="1:7" s="110" customFormat="1" ht="20.100000000000001" customHeight="1" x14ac:dyDescent="0.3">
      <c r="A12" s="237" t="s">
        <v>175</v>
      </c>
      <c r="B12" s="238"/>
      <c r="C12" s="421"/>
      <c r="D12" s="422"/>
      <c r="E12" s="112" t="s">
        <v>152</v>
      </c>
      <c r="F12" s="409"/>
      <c r="G12" s="410"/>
    </row>
    <row r="13" spans="1:7" s="110" customFormat="1" ht="6" customHeight="1" thickBot="1" x14ac:dyDescent="0.35">
      <c r="A13" s="113"/>
      <c r="B13" s="114"/>
      <c r="C13" s="114"/>
      <c r="D13" s="114"/>
      <c r="E13" s="115"/>
      <c r="F13" s="114"/>
      <c r="G13" s="116"/>
    </row>
    <row r="14" spans="1:7" s="110" customFormat="1" ht="33.75" thickBot="1" x14ac:dyDescent="0.35">
      <c r="A14" s="117" t="s">
        <v>97</v>
      </c>
      <c r="B14" s="414" t="s">
        <v>62</v>
      </c>
      <c r="C14" s="418"/>
      <c r="D14" s="415"/>
      <c r="E14" s="118" t="s">
        <v>33</v>
      </c>
      <c r="F14" s="414" t="s">
        <v>32</v>
      </c>
      <c r="G14" s="415"/>
    </row>
    <row r="15" spans="1:7" ht="20.100000000000001" customHeight="1" x14ac:dyDescent="0.25">
      <c r="A15" s="231"/>
      <c r="B15" s="411" t="str">
        <f>'DATA ENTRY'!C2</f>
        <v>Bond Paper, A4, subs 20</v>
      </c>
      <c r="C15" s="412"/>
      <c r="D15" s="413"/>
      <c r="E15" s="234" t="str">
        <f>'DATA ENTRY'!D2</f>
        <v>ream</v>
      </c>
      <c r="F15" s="416">
        <f>'DATA ENTRY'!E2</f>
        <v>1</v>
      </c>
      <c r="G15" s="417"/>
    </row>
    <row r="16" spans="1:7" ht="20.100000000000001" customHeight="1" x14ac:dyDescent="0.25">
      <c r="A16" s="232"/>
      <c r="B16" s="404" t="str">
        <f>'DATA ENTRY'!C3</f>
        <v>Bond Paper, Letter, subs 20</v>
      </c>
      <c r="C16" s="405"/>
      <c r="D16" s="406"/>
      <c r="E16" s="234" t="str">
        <f>'DATA ENTRY'!D3</f>
        <v>box</v>
      </c>
      <c r="F16" s="423">
        <f>'DATA ENTRY'!E3</f>
        <v>1</v>
      </c>
      <c r="G16" s="424"/>
    </row>
    <row r="17" spans="1:7" ht="20.100000000000001" customHeight="1" x14ac:dyDescent="0.25">
      <c r="A17" s="232"/>
      <c r="B17" s="404" t="str">
        <f>'DATA ENTRY'!C4</f>
        <v>Bond Paper, Legal, subs 20</v>
      </c>
      <c r="C17" s="405"/>
      <c r="D17" s="406"/>
      <c r="E17" s="234" t="str">
        <f>'DATA ENTRY'!D4</f>
        <v>ream</v>
      </c>
      <c r="F17" s="423">
        <f>'DATA ENTRY'!E4</f>
        <v>2</v>
      </c>
      <c r="G17" s="424"/>
    </row>
    <row r="18" spans="1:7" ht="20.100000000000001" customHeight="1" x14ac:dyDescent="0.25">
      <c r="A18" s="232"/>
      <c r="B18" s="404" t="str">
        <f>'DATA ENTRY'!C5</f>
        <v>Bond Paper, Legal, subs 20</v>
      </c>
      <c r="C18" s="405"/>
      <c r="D18" s="406"/>
      <c r="E18" s="234" t="str">
        <f>'DATA ENTRY'!D5</f>
        <v>pcs</v>
      </c>
      <c r="F18" s="423">
        <f>'DATA ENTRY'!E5</f>
        <v>3</v>
      </c>
      <c r="G18" s="424"/>
    </row>
    <row r="19" spans="1:7" ht="20.100000000000001" customHeight="1" x14ac:dyDescent="0.25">
      <c r="A19" s="232"/>
      <c r="B19" s="404" t="str">
        <f>'DATA ENTRY'!C6</f>
        <v>Bond Paper, Legal, subs 20</v>
      </c>
      <c r="C19" s="405"/>
      <c r="D19" s="406"/>
      <c r="E19" s="234" t="str">
        <f>'DATA ENTRY'!D6</f>
        <v>pcs</v>
      </c>
      <c r="F19" s="423">
        <f>'DATA ENTRY'!E6</f>
        <v>4</v>
      </c>
      <c r="G19" s="424"/>
    </row>
    <row r="20" spans="1:7" ht="20.100000000000001" customHeight="1" x14ac:dyDescent="0.25">
      <c r="A20" s="232"/>
      <c r="B20" s="404" t="str">
        <f>'DATA ENTRY'!C7</f>
        <v>Bond Paper, Legal, subs 20</v>
      </c>
      <c r="C20" s="405"/>
      <c r="D20" s="406"/>
      <c r="E20" s="234" t="str">
        <f>'DATA ENTRY'!D7</f>
        <v>pcs</v>
      </c>
      <c r="F20" s="423">
        <f>'DATA ENTRY'!E7</f>
        <v>5</v>
      </c>
      <c r="G20" s="424"/>
    </row>
    <row r="21" spans="1:7" ht="20.100000000000001" customHeight="1" x14ac:dyDescent="0.25">
      <c r="A21" s="232"/>
      <c r="B21" s="404" t="str">
        <f>'DATA ENTRY'!C8</f>
        <v>Desktop Printer, A4, Continous Ink</v>
      </c>
      <c r="C21" s="405"/>
      <c r="D21" s="406"/>
      <c r="E21" s="234" t="str">
        <f>'DATA ENTRY'!D8</f>
        <v>pcs</v>
      </c>
      <c r="F21" s="423">
        <f>'DATA ENTRY'!E8</f>
        <v>6</v>
      </c>
      <c r="G21" s="424"/>
    </row>
    <row r="22" spans="1:7" ht="20.100000000000001" customHeight="1" x14ac:dyDescent="0.25">
      <c r="A22" s="232"/>
      <c r="B22" s="404">
        <f>'DATA ENTRY'!C9</f>
        <v>0</v>
      </c>
      <c r="C22" s="405"/>
      <c r="D22" s="406"/>
      <c r="E22" s="234" t="str">
        <f>'DATA ENTRY'!D9</f>
        <v>pcs</v>
      </c>
      <c r="F22" s="423">
        <f>'DATA ENTRY'!E9</f>
        <v>78</v>
      </c>
      <c r="G22" s="424"/>
    </row>
    <row r="23" spans="1:7" ht="20.100000000000001" customHeight="1" thickBot="1" x14ac:dyDescent="0.3">
      <c r="A23" s="232"/>
      <c r="B23" s="445"/>
      <c r="C23" s="446"/>
      <c r="D23" s="447"/>
      <c r="E23" s="233"/>
      <c r="F23" s="423"/>
      <c r="G23" s="424"/>
    </row>
    <row r="24" spans="1:7" s="119" customFormat="1" ht="29.1" customHeight="1" thickBot="1" x14ac:dyDescent="0.3">
      <c r="A24" s="435" t="s">
        <v>98</v>
      </c>
      <c r="B24" s="436"/>
      <c r="C24" s="437"/>
      <c r="D24" s="435" t="s">
        <v>99</v>
      </c>
      <c r="E24" s="436"/>
      <c r="F24" s="436"/>
      <c r="G24" s="437"/>
    </row>
    <row r="25" spans="1:7" ht="23.25" customHeight="1" x14ac:dyDescent="0.2">
      <c r="A25" s="438" t="s">
        <v>100</v>
      </c>
      <c r="B25" s="439"/>
      <c r="C25" s="440"/>
      <c r="D25" s="438" t="s">
        <v>101</v>
      </c>
      <c r="E25" s="439"/>
      <c r="F25" s="439"/>
      <c r="G25" s="440"/>
    </row>
    <row r="26" spans="1:7" ht="12.75" customHeight="1" x14ac:dyDescent="0.2">
      <c r="A26" s="441"/>
      <c r="B26" s="442"/>
      <c r="C26" s="443"/>
      <c r="D26" s="441"/>
      <c r="E26" s="444"/>
      <c r="F26" s="444"/>
      <c r="G26" s="443"/>
    </row>
    <row r="27" spans="1:7" ht="15.75" customHeight="1" x14ac:dyDescent="0.2">
      <c r="A27" s="449" t="s">
        <v>102</v>
      </c>
      <c r="B27" s="450"/>
      <c r="C27" s="451"/>
      <c r="D27" s="449" t="s">
        <v>103</v>
      </c>
      <c r="E27" s="454"/>
      <c r="F27" s="454"/>
      <c r="G27" s="455"/>
    </row>
    <row r="28" spans="1:7" ht="15" customHeight="1" x14ac:dyDescent="0.2">
      <c r="A28" s="452"/>
      <c r="B28" s="453"/>
      <c r="C28" s="451"/>
      <c r="D28" s="449"/>
      <c r="E28" s="454"/>
      <c r="F28" s="454"/>
      <c r="G28" s="455"/>
    </row>
    <row r="29" spans="1:7" ht="12.75" customHeight="1" x14ac:dyDescent="0.2">
      <c r="A29" s="452"/>
      <c r="B29" s="453"/>
      <c r="C29" s="451"/>
      <c r="D29" s="449" t="s">
        <v>104</v>
      </c>
      <c r="E29" s="454"/>
      <c r="F29" s="454"/>
      <c r="G29" s="455"/>
    </row>
    <row r="30" spans="1:7" ht="17.25" customHeight="1" x14ac:dyDescent="0.2">
      <c r="A30" s="120"/>
      <c r="B30" s="215"/>
      <c r="C30" s="121"/>
      <c r="D30" s="449"/>
      <c r="E30" s="454"/>
      <c r="F30" s="454"/>
      <c r="G30" s="455"/>
    </row>
    <row r="31" spans="1:7" ht="24.95" customHeight="1" x14ac:dyDescent="0.2">
      <c r="A31" s="428" t="s">
        <v>105</v>
      </c>
      <c r="B31" s="429"/>
      <c r="C31" s="430"/>
      <c r="D31" s="428" t="s">
        <v>107</v>
      </c>
      <c r="E31" s="448"/>
      <c r="F31" s="448"/>
      <c r="G31" s="430"/>
    </row>
    <row r="32" spans="1:7" ht="17.25" customHeight="1" x14ac:dyDescent="0.2">
      <c r="A32" s="425" t="s">
        <v>106</v>
      </c>
      <c r="B32" s="426"/>
      <c r="C32" s="427"/>
      <c r="D32" s="425" t="s">
        <v>108</v>
      </c>
      <c r="E32" s="434"/>
      <c r="F32" s="434"/>
      <c r="G32" s="427"/>
    </row>
    <row r="33" spans="1:7" ht="24.95" customHeight="1" x14ac:dyDescent="0.2">
      <c r="A33" s="428" t="s">
        <v>105</v>
      </c>
      <c r="B33" s="429"/>
      <c r="C33" s="430"/>
      <c r="D33" s="122"/>
      <c r="E33" s="122"/>
      <c r="F33" s="122"/>
      <c r="G33" s="123"/>
    </row>
    <row r="34" spans="1:7" ht="17.25" customHeight="1" x14ac:dyDescent="0.2">
      <c r="A34" s="425" t="s">
        <v>106</v>
      </c>
      <c r="B34" s="426"/>
      <c r="C34" s="427"/>
      <c r="D34" s="212" t="s">
        <v>154</v>
      </c>
      <c r="E34" s="122"/>
      <c r="F34" s="122"/>
      <c r="G34" s="123"/>
    </row>
    <row r="35" spans="1:7" ht="24.95" customHeight="1" x14ac:dyDescent="0.25">
      <c r="A35" s="428" t="s">
        <v>105</v>
      </c>
      <c r="B35" s="429"/>
      <c r="C35" s="430"/>
      <c r="D35" s="431" t="s">
        <v>156</v>
      </c>
      <c r="E35" s="432"/>
      <c r="F35" s="432"/>
      <c r="G35" s="433"/>
    </row>
    <row r="36" spans="1:7" ht="23.25" customHeight="1" x14ac:dyDescent="0.2">
      <c r="A36" s="425" t="s">
        <v>106</v>
      </c>
      <c r="B36" s="426"/>
      <c r="C36" s="427"/>
      <c r="D36" s="425" t="s">
        <v>155</v>
      </c>
      <c r="E36" s="434"/>
      <c r="F36" s="434"/>
      <c r="G36" s="427"/>
    </row>
    <row r="37" spans="1:7" ht="12.75" customHeight="1" x14ac:dyDescent="0.25">
      <c r="A37" s="124"/>
      <c r="B37" s="124"/>
      <c r="C37" s="124"/>
    </row>
    <row r="38" spans="1:7" ht="10.5" customHeight="1" x14ac:dyDescent="0.25">
      <c r="A38" s="125"/>
      <c r="B38" s="125"/>
      <c r="C38" s="125"/>
    </row>
    <row r="39" spans="1:7" ht="12.75" customHeight="1" x14ac:dyDescent="0.2"/>
    <row r="40" spans="1:7" ht="12.75" customHeight="1" x14ac:dyDescent="0.2"/>
  </sheetData>
  <mergeCells count="50">
    <mergeCell ref="C1:D2"/>
    <mergeCell ref="E1:G1"/>
    <mergeCell ref="A4:G4"/>
    <mergeCell ref="A5:G5"/>
    <mergeCell ref="E7:G7"/>
    <mergeCell ref="F22:G22"/>
    <mergeCell ref="F17:G17"/>
    <mergeCell ref="F18:G18"/>
    <mergeCell ref="F19:G19"/>
    <mergeCell ref="F20:G20"/>
    <mergeCell ref="A33:C33"/>
    <mergeCell ref="F23:G23"/>
    <mergeCell ref="A24:C24"/>
    <mergeCell ref="D24:G24"/>
    <mergeCell ref="A25:C26"/>
    <mergeCell ref="D25:G26"/>
    <mergeCell ref="B23:D23"/>
    <mergeCell ref="D31:G31"/>
    <mergeCell ref="D32:G32"/>
    <mergeCell ref="A27:C29"/>
    <mergeCell ref="D27:G28"/>
    <mergeCell ref="D29:G30"/>
    <mergeCell ref="A31:C31"/>
    <mergeCell ref="A32:C32"/>
    <mergeCell ref="A34:C34"/>
    <mergeCell ref="A35:C35"/>
    <mergeCell ref="D35:G35"/>
    <mergeCell ref="A36:C36"/>
    <mergeCell ref="D36:G36"/>
    <mergeCell ref="B21:D21"/>
    <mergeCell ref="B22:D22"/>
    <mergeCell ref="F9:G9"/>
    <mergeCell ref="F10:G10"/>
    <mergeCell ref="F11:G11"/>
    <mergeCell ref="F12:G12"/>
    <mergeCell ref="B15:D15"/>
    <mergeCell ref="F14:G14"/>
    <mergeCell ref="F15:G15"/>
    <mergeCell ref="B14:D14"/>
    <mergeCell ref="C9:D9"/>
    <mergeCell ref="C10:D10"/>
    <mergeCell ref="C11:D11"/>
    <mergeCell ref="C12:D12"/>
    <mergeCell ref="F16:G16"/>
    <mergeCell ref="F21:G21"/>
    <mergeCell ref="B17:D17"/>
    <mergeCell ref="B16:D16"/>
    <mergeCell ref="B18:D18"/>
    <mergeCell ref="B19:D19"/>
    <mergeCell ref="B20:D20"/>
  </mergeCells>
  <printOptions horizontalCentered="1"/>
  <pageMargins left="0.49" right="0.5" top="0.3" bottom="0.5" header="0.18" footer="0.5"/>
  <pageSetup paperSize="9" scale="88" firstPageNumber="141" fitToHeight="10" orientation="portrait" useFirstPageNumber="1" horizontalDpi="4294967292" verticalDpi="144" r:id="rId1"/>
  <headerFooter alignWithMargins="0">
    <oddFooter>&amp;C&amp;"Times New Roman,Regular"&amp;12 155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0D0C-FF4A-452D-8A6B-1573EEED4D4F}">
  <sheetPr codeName="Sheet9"/>
  <dimension ref="A1:H31"/>
  <sheetViews>
    <sheetView view="pageBreakPreview" topLeftCell="A10" zoomScaleSheetLayoutView="100" workbookViewId="0">
      <selection activeCell="C13" sqref="C13"/>
    </sheetView>
  </sheetViews>
  <sheetFormatPr defaultRowHeight="12.75" x14ac:dyDescent="0.2"/>
  <cols>
    <col min="1" max="1" width="12.42578125" style="88" customWidth="1"/>
    <col min="2" max="2" width="6.5703125" style="88" customWidth="1"/>
    <col min="3" max="3" width="28.5703125" style="88" customWidth="1"/>
    <col min="4" max="4" width="13.7109375" style="88" customWidth="1"/>
    <col min="5" max="5" width="13.42578125" style="88" customWidth="1"/>
    <col min="6" max="6" width="13.7109375" style="88" customWidth="1"/>
    <col min="7" max="7" width="14" style="88" customWidth="1"/>
    <col min="8" max="8" width="30.140625" style="88" customWidth="1"/>
    <col min="9" max="256" width="9.140625" style="88"/>
    <col min="257" max="257" width="11.85546875" style="88" customWidth="1"/>
    <col min="258" max="258" width="6.5703125" style="88" customWidth="1"/>
    <col min="259" max="259" width="24.7109375" style="88" customWidth="1"/>
    <col min="260" max="260" width="13.7109375" style="88" customWidth="1"/>
    <col min="261" max="261" width="13.42578125" style="88" customWidth="1"/>
    <col min="262" max="262" width="13.7109375" style="88" customWidth="1"/>
    <col min="263" max="263" width="14" style="88" customWidth="1"/>
    <col min="264" max="264" width="30.140625" style="88" customWidth="1"/>
    <col min="265" max="512" width="9.140625" style="88"/>
    <col min="513" max="513" width="11.85546875" style="88" customWidth="1"/>
    <col min="514" max="514" width="6.5703125" style="88" customWidth="1"/>
    <col min="515" max="515" width="24.7109375" style="88" customWidth="1"/>
    <col min="516" max="516" width="13.7109375" style="88" customWidth="1"/>
    <col min="517" max="517" width="13.42578125" style="88" customWidth="1"/>
    <col min="518" max="518" width="13.7109375" style="88" customWidth="1"/>
    <col min="519" max="519" width="14" style="88" customWidth="1"/>
    <col min="520" max="520" width="30.140625" style="88" customWidth="1"/>
    <col min="521" max="768" width="9.140625" style="88"/>
    <col min="769" max="769" width="11.85546875" style="88" customWidth="1"/>
    <col min="770" max="770" width="6.5703125" style="88" customWidth="1"/>
    <col min="771" max="771" width="24.7109375" style="88" customWidth="1"/>
    <col min="772" max="772" width="13.7109375" style="88" customWidth="1"/>
    <col min="773" max="773" width="13.42578125" style="88" customWidth="1"/>
    <col min="774" max="774" width="13.7109375" style="88" customWidth="1"/>
    <col min="775" max="775" width="14" style="88" customWidth="1"/>
    <col min="776" max="776" width="30.140625" style="88" customWidth="1"/>
    <col min="777" max="1024" width="9.140625" style="88"/>
    <col min="1025" max="1025" width="11.85546875" style="88" customWidth="1"/>
    <col min="1026" max="1026" width="6.5703125" style="88" customWidth="1"/>
    <col min="1027" max="1027" width="24.7109375" style="88" customWidth="1"/>
    <col min="1028" max="1028" width="13.7109375" style="88" customWidth="1"/>
    <col min="1029" max="1029" width="13.42578125" style="88" customWidth="1"/>
    <col min="1030" max="1030" width="13.7109375" style="88" customWidth="1"/>
    <col min="1031" max="1031" width="14" style="88" customWidth="1"/>
    <col min="1032" max="1032" width="30.140625" style="88" customWidth="1"/>
    <col min="1033" max="1280" width="9.140625" style="88"/>
    <col min="1281" max="1281" width="11.85546875" style="88" customWidth="1"/>
    <col min="1282" max="1282" width="6.5703125" style="88" customWidth="1"/>
    <col min="1283" max="1283" width="24.7109375" style="88" customWidth="1"/>
    <col min="1284" max="1284" width="13.7109375" style="88" customWidth="1"/>
    <col min="1285" max="1285" width="13.42578125" style="88" customWidth="1"/>
    <col min="1286" max="1286" width="13.7109375" style="88" customWidth="1"/>
    <col min="1287" max="1287" width="14" style="88" customWidth="1"/>
    <col min="1288" max="1288" width="30.140625" style="88" customWidth="1"/>
    <col min="1289" max="1536" width="9.140625" style="88"/>
    <col min="1537" max="1537" width="11.85546875" style="88" customWidth="1"/>
    <col min="1538" max="1538" width="6.5703125" style="88" customWidth="1"/>
    <col min="1539" max="1539" width="24.7109375" style="88" customWidth="1"/>
    <col min="1540" max="1540" width="13.7109375" style="88" customWidth="1"/>
    <col min="1541" max="1541" width="13.42578125" style="88" customWidth="1"/>
    <col min="1542" max="1542" width="13.7109375" style="88" customWidth="1"/>
    <col min="1543" max="1543" width="14" style="88" customWidth="1"/>
    <col min="1544" max="1544" width="30.140625" style="88" customWidth="1"/>
    <col min="1545" max="1792" width="9.140625" style="88"/>
    <col min="1793" max="1793" width="11.85546875" style="88" customWidth="1"/>
    <col min="1794" max="1794" width="6.5703125" style="88" customWidth="1"/>
    <col min="1795" max="1795" width="24.7109375" style="88" customWidth="1"/>
    <col min="1796" max="1796" width="13.7109375" style="88" customWidth="1"/>
    <col min="1797" max="1797" width="13.42578125" style="88" customWidth="1"/>
    <col min="1798" max="1798" width="13.7109375" style="88" customWidth="1"/>
    <col min="1799" max="1799" width="14" style="88" customWidth="1"/>
    <col min="1800" max="1800" width="30.140625" style="88" customWidth="1"/>
    <col min="1801" max="2048" width="9.140625" style="88"/>
    <col min="2049" max="2049" width="11.85546875" style="88" customWidth="1"/>
    <col min="2050" max="2050" width="6.5703125" style="88" customWidth="1"/>
    <col min="2051" max="2051" width="24.7109375" style="88" customWidth="1"/>
    <col min="2052" max="2052" width="13.7109375" style="88" customWidth="1"/>
    <col min="2053" max="2053" width="13.42578125" style="88" customWidth="1"/>
    <col min="2054" max="2054" width="13.7109375" style="88" customWidth="1"/>
    <col min="2055" max="2055" width="14" style="88" customWidth="1"/>
    <col min="2056" max="2056" width="30.140625" style="88" customWidth="1"/>
    <col min="2057" max="2304" width="9.140625" style="88"/>
    <col min="2305" max="2305" width="11.85546875" style="88" customWidth="1"/>
    <col min="2306" max="2306" width="6.5703125" style="88" customWidth="1"/>
    <col min="2307" max="2307" width="24.7109375" style="88" customWidth="1"/>
    <col min="2308" max="2308" width="13.7109375" style="88" customWidth="1"/>
    <col min="2309" max="2309" width="13.42578125" style="88" customWidth="1"/>
    <col min="2310" max="2310" width="13.7109375" style="88" customWidth="1"/>
    <col min="2311" max="2311" width="14" style="88" customWidth="1"/>
    <col min="2312" max="2312" width="30.140625" style="88" customWidth="1"/>
    <col min="2313" max="2560" width="9.140625" style="88"/>
    <col min="2561" max="2561" width="11.85546875" style="88" customWidth="1"/>
    <col min="2562" max="2562" width="6.5703125" style="88" customWidth="1"/>
    <col min="2563" max="2563" width="24.7109375" style="88" customWidth="1"/>
    <col min="2564" max="2564" width="13.7109375" style="88" customWidth="1"/>
    <col min="2565" max="2565" width="13.42578125" style="88" customWidth="1"/>
    <col min="2566" max="2566" width="13.7109375" style="88" customWidth="1"/>
    <col min="2567" max="2567" width="14" style="88" customWidth="1"/>
    <col min="2568" max="2568" width="30.140625" style="88" customWidth="1"/>
    <col min="2569" max="2816" width="9.140625" style="88"/>
    <col min="2817" max="2817" width="11.85546875" style="88" customWidth="1"/>
    <col min="2818" max="2818" width="6.5703125" style="88" customWidth="1"/>
    <col min="2819" max="2819" width="24.7109375" style="88" customWidth="1"/>
    <col min="2820" max="2820" width="13.7109375" style="88" customWidth="1"/>
    <col min="2821" max="2821" width="13.42578125" style="88" customWidth="1"/>
    <col min="2822" max="2822" width="13.7109375" style="88" customWidth="1"/>
    <col min="2823" max="2823" width="14" style="88" customWidth="1"/>
    <col min="2824" max="2824" width="30.140625" style="88" customWidth="1"/>
    <col min="2825" max="3072" width="9.140625" style="88"/>
    <col min="3073" max="3073" width="11.85546875" style="88" customWidth="1"/>
    <col min="3074" max="3074" width="6.5703125" style="88" customWidth="1"/>
    <col min="3075" max="3075" width="24.7109375" style="88" customWidth="1"/>
    <col min="3076" max="3076" width="13.7109375" style="88" customWidth="1"/>
    <col min="3077" max="3077" width="13.42578125" style="88" customWidth="1"/>
    <col min="3078" max="3078" width="13.7109375" style="88" customWidth="1"/>
    <col min="3079" max="3079" width="14" style="88" customWidth="1"/>
    <col min="3080" max="3080" width="30.140625" style="88" customWidth="1"/>
    <col min="3081" max="3328" width="9.140625" style="88"/>
    <col min="3329" max="3329" width="11.85546875" style="88" customWidth="1"/>
    <col min="3330" max="3330" width="6.5703125" style="88" customWidth="1"/>
    <col min="3331" max="3331" width="24.7109375" style="88" customWidth="1"/>
    <col min="3332" max="3332" width="13.7109375" style="88" customWidth="1"/>
    <col min="3333" max="3333" width="13.42578125" style="88" customWidth="1"/>
    <col min="3334" max="3334" width="13.7109375" style="88" customWidth="1"/>
    <col min="3335" max="3335" width="14" style="88" customWidth="1"/>
    <col min="3336" max="3336" width="30.140625" style="88" customWidth="1"/>
    <col min="3337" max="3584" width="9.140625" style="88"/>
    <col min="3585" max="3585" width="11.85546875" style="88" customWidth="1"/>
    <col min="3586" max="3586" width="6.5703125" style="88" customWidth="1"/>
    <col min="3587" max="3587" width="24.7109375" style="88" customWidth="1"/>
    <col min="3588" max="3588" width="13.7109375" style="88" customWidth="1"/>
    <col min="3589" max="3589" width="13.42578125" style="88" customWidth="1"/>
    <col min="3590" max="3590" width="13.7109375" style="88" customWidth="1"/>
    <col min="3591" max="3591" width="14" style="88" customWidth="1"/>
    <col min="3592" max="3592" width="30.140625" style="88" customWidth="1"/>
    <col min="3593" max="3840" width="9.140625" style="88"/>
    <col min="3841" max="3841" width="11.85546875" style="88" customWidth="1"/>
    <col min="3842" max="3842" width="6.5703125" style="88" customWidth="1"/>
    <col min="3843" max="3843" width="24.7109375" style="88" customWidth="1"/>
    <col min="3844" max="3844" width="13.7109375" style="88" customWidth="1"/>
    <col min="3845" max="3845" width="13.42578125" style="88" customWidth="1"/>
    <col min="3846" max="3846" width="13.7109375" style="88" customWidth="1"/>
    <col min="3847" max="3847" width="14" style="88" customWidth="1"/>
    <col min="3848" max="3848" width="30.140625" style="88" customWidth="1"/>
    <col min="3849" max="4096" width="9.140625" style="88"/>
    <col min="4097" max="4097" width="11.85546875" style="88" customWidth="1"/>
    <col min="4098" max="4098" width="6.5703125" style="88" customWidth="1"/>
    <col min="4099" max="4099" width="24.7109375" style="88" customWidth="1"/>
    <col min="4100" max="4100" width="13.7109375" style="88" customWidth="1"/>
    <col min="4101" max="4101" width="13.42578125" style="88" customWidth="1"/>
    <col min="4102" max="4102" width="13.7109375" style="88" customWidth="1"/>
    <col min="4103" max="4103" width="14" style="88" customWidth="1"/>
    <col min="4104" max="4104" width="30.140625" style="88" customWidth="1"/>
    <col min="4105" max="4352" width="9.140625" style="88"/>
    <col min="4353" max="4353" width="11.85546875" style="88" customWidth="1"/>
    <col min="4354" max="4354" width="6.5703125" style="88" customWidth="1"/>
    <col min="4355" max="4355" width="24.7109375" style="88" customWidth="1"/>
    <col min="4356" max="4356" width="13.7109375" style="88" customWidth="1"/>
    <col min="4357" max="4357" width="13.42578125" style="88" customWidth="1"/>
    <col min="4358" max="4358" width="13.7109375" style="88" customWidth="1"/>
    <col min="4359" max="4359" width="14" style="88" customWidth="1"/>
    <col min="4360" max="4360" width="30.140625" style="88" customWidth="1"/>
    <col min="4361" max="4608" width="9.140625" style="88"/>
    <col min="4609" max="4609" width="11.85546875" style="88" customWidth="1"/>
    <col min="4610" max="4610" width="6.5703125" style="88" customWidth="1"/>
    <col min="4611" max="4611" width="24.7109375" style="88" customWidth="1"/>
    <col min="4612" max="4612" width="13.7109375" style="88" customWidth="1"/>
    <col min="4613" max="4613" width="13.42578125" style="88" customWidth="1"/>
    <col min="4614" max="4614" width="13.7109375" style="88" customWidth="1"/>
    <col min="4615" max="4615" width="14" style="88" customWidth="1"/>
    <col min="4616" max="4616" width="30.140625" style="88" customWidth="1"/>
    <col min="4617" max="4864" width="9.140625" style="88"/>
    <col min="4865" max="4865" width="11.85546875" style="88" customWidth="1"/>
    <col min="4866" max="4866" width="6.5703125" style="88" customWidth="1"/>
    <col min="4867" max="4867" width="24.7109375" style="88" customWidth="1"/>
    <col min="4868" max="4868" width="13.7109375" style="88" customWidth="1"/>
    <col min="4869" max="4869" width="13.42578125" style="88" customWidth="1"/>
    <col min="4870" max="4870" width="13.7109375" style="88" customWidth="1"/>
    <col min="4871" max="4871" width="14" style="88" customWidth="1"/>
    <col min="4872" max="4872" width="30.140625" style="88" customWidth="1"/>
    <col min="4873" max="5120" width="9.140625" style="88"/>
    <col min="5121" max="5121" width="11.85546875" style="88" customWidth="1"/>
    <col min="5122" max="5122" width="6.5703125" style="88" customWidth="1"/>
    <col min="5123" max="5123" width="24.7109375" style="88" customWidth="1"/>
    <col min="5124" max="5124" width="13.7109375" style="88" customWidth="1"/>
    <col min="5125" max="5125" width="13.42578125" style="88" customWidth="1"/>
    <col min="5126" max="5126" width="13.7109375" style="88" customWidth="1"/>
    <col min="5127" max="5127" width="14" style="88" customWidth="1"/>
    <col min="5128" max="5128" width="30.140625" style="88" customWidth="1"/>
    <col min="5129" max="5376" width="9.140625" style="88"/>
    <col min="5377" max="5377" width="11.85546875" style="88" customWidth="1"/>
    <col min="5378" max="5378" width="6.5703125" style="88" customWidth="1"/>
    <col min="5379" max="5379" width="24.7109375" style="88" customWidth="1"/>
    <col min="5380" max="5380" width="13.7109375" style="88" customWidth="1"/>
    <col min="5381" max="5381" width="13.42578125" style="88" customWidth="1"/>
    <col min="5382" max="5382" width="13.7109375" style="88" customWidth="1"/>
    <col min="5383" max="5383" width="14" style="88" customWidth="1"/>
    <col min="5384" max="5384" width="30.140625" style="88" customWidth="1"/>
    <col min="5385" max="5632" width="9.140625" style="88"/>
    <col min="5633" max="5633" width="11.85546875" style="88" customWidth="1"/>
    <col min="5634" max="5634" width="6.5703125" style="88" customWidth="1"/>
    <col min="5635" max="5635" width="24.7109375" style="88" customWidth="1"/>
    <col min="5636" max="5636" width="13.7109375" style="88" customWidth="1"/>
    <col min="5637" max="5637" width="13.42578125" style="88" customWidth="1"/>
    <col min="5638" max="5638" width="13.7109375" style="88" customWidth="1"/>
    <col min="5639" max="5639" width="14" style="88" customWidth="1"/>
    <col min="5640" max="5640" width="30.140625" style="88" customWidth="1"/>
    <col min="5641" max="5888" width="9.140625" style="88"/>
    <col min="5889" max="5889" width="11.85546875" style="88" customWidth="1"/>
    <col min="5890" max="5890" width="6.5703125" style="88" customWidth="1"/>
    <col min="5891" max="5891" width="24.7109375" style="88" customWidth="1"/>
    <col min="5892" max="5892" width="13.7109375" style="88" customWidth="1"/>
    <col min="5893" max="5893" width="13.42578125" style="88" customWidth="1"/>
    <col min="5894" max="5894" width="13.7109375" style="88" customWidth="1"/>
    <col min="5895" max="5895" width="14" style="88" customWidth="1"/>
    <col min="5896" max="5896" width="30.140625" style="88" customWidth="1"/>
    <col min="5897" max="6144" width="9.140625" style="88"/>
    <col min="6145" max="6145" width="11.85546875" style="88" customWidth="1"/>
    <col min="6146" max="6146" width="6.5703125" style="88" customWidth="1"/>
    <col min="6147" max="6147" width="24.7109375" style="88" customWidth="1"/>
    <col min="6148" max="6148" width="13.7109375" style="88" customWidth="1"/>
    <col min="6149" max="6149" width="13.42578125" style="88" customWidth="1"/>
    <col min="6150" max="6150" width="13.7109375" style="88" customWidth="1"/>
    <col min="6151" max="6151" width="14" style="88" customWidth="1"/>
    <col min="6152" max="6152" width="30.140625" style="88" customWidth="1"/>
    <col min="6153" max="6400" width="9.140625" style="88"/>
    <col min="6401" max="6401" width="11.85546875" style="88" customWidth="1"/>
    <col min="6402" max="6402" width="6.5703125" style="88" customWidth="1"/>
    <col min="6403" max="6403" width="24.7109375" style="88" customWidth="1"/>
    <col min="6404" max="6404" width="13.7109375" style="88" customWidth="1"/>
    <col min="6405" max="6405" width="13.42578125" style="88" customWidth="1"/>
    <col min="6406" max="6406" width="13.7109375" style="88" customWidth="1"/>
    <col min="6407" max="6407" width="14" style="88" customWidth="1"/>
    <col min="6408" max="6408" width="30.140625" style="88" customWidth="1"/>
    <col min="6409" max="6656" width="9.140625" style="88"/>
    <col min="6657" max="6657" width="11.85546875" style="88" customWidth="1"/>
    <col min="6658" max="6658" width="6.5703125" style="88" customWidth="1"/>
    <col min="6659" max="6659" width="24.7109375" style="88" customWidth="1"/>
    <col min="6660" max="6660" width="13.7109375" style="88" customWidth="1"/>
    <col min="6661" max="6661" width="13.42578125" style="88" customWidth="1"/>
    <col min="6662" max="6662" width="13.7109375" style="88" customWidth="1"/>
    <col min="6663" max="6663" width="14" style="88" customWidth="1"/>
    <col min="6664" max="6664" width="30.140625" style="88" customWidth="1"/>
    <col min="6665" max="6912" width="9.140625" style="88"/>
    <col min="6913" max="6913" width="11.85546875" style="88" customWidth="1"/>
    <col min="6914" max="6914" width="6.5703125" style="88" customWidth="1"/>
    <col min="6915" max="6915" width="24.7109375" style="88" customWidth="1"/>
    <col min="6916" max="6916" width="13.7109375" style="88" customWidth="1"/>
    <col min="6917" max="6917" width="13.42578125" style="88" customWidth="1"/>
    <col min="6918" max="6918" width="13.7109375" style="88" customWidth="1"/>
    <col min="6919" max="6919" width="14" style="88" customWidth="1"/>
    <col min="6920" max="6920" width="30.140625" style="88" customWidth="1"/>
    <col min="6921" max="7168" width="9.140625" style="88"/>
    <col min="7169" max="7169" width="11.85546875" style="88" customWidth="1"/>
    <col min="7170" max="7170" width="6.5703125" style="88" customWidth="1"/>
    <col min="7171" max="7171" width="24.7109375" style="88" customWidth="1"/>
    <col min="7172" max="7172" width="13.7109375" style="88" customWidth="1"/>
    <col min="7173" max="7173" width="13.42578125" style="88" customWidth="1"/>
    <col min="7174" max="7174" width="13.7109375" style="88" customWidth="1"/>
    <col min="7175" max="7175" width="14" style="88" customWidth="1"/>
    <col min="7176" max="7176" width="30.140625" style="88" customWidth="1"/>
    <col min="7177" max="7424" width="9.140625" style="88"/>
    <col min="7425" max="7425" width="11.85546875" style="88" customWidth="1"/>
    <col min="7426" max="7426" width="6.5703125" style="88" customWidth="1"/>
    <col min="7427" max="7427" width="24.7109375" style="88" customWidth="1"/>
    <col min="7428" max="7428" width="13.7109375" style="88" customWidth="1"/>
    <col min="7429" max="7429" width="13.42578125" style="88" customWidth="1"/>
    <col min="7430" max="7430" width="13.7109375" style="88" customWidth="1"/>
    <col min="7431" max="7431" width="14" style="88" customWidth="1"/>
    <col min="7432" max="7432" width="30.140625" style="88" customWidth="1"/>
    <col min="7433" max="7680" width="9.140625" style="88"/>
    <col min="7681" max="7681" width="11.85546875" style="88" customWidth="1"/>
    <col min="7682" max="7682" width="6.5703125" style="88" customWidth="1"/>
    <col min="7683" max="7683" width="24.7109375" style="88" customWidth="1"/>
    <col min="7684" max="7684" width="13.7109375" style="88" customWidth="1"/>
    <col min="7685" max="7685" width="13.42578125" style="88" customWidth="1"/>
    <col min="7686" max="7686" width="13.7109375" style="88" customWidth="1"/>
    <col min="7687" max="7687" width="14" style="88" customWidth="1"/>
    <col min="7688" max="7688" width="30.140625" style="88" customWidth="1"/>
    <col min="7689" max="7936" width="9.140625" style="88"/>
    <col min="7937" max="7937" width="11.85546875" style="88" customWidth="1"/>
    <col min="7938" max="7938" width="6.5703125" style="88" customWidth="1"/>
    <col min="7939" max="7939" width="24.7109375" style="88" customWidth="1"/>
    <col min="7940" max="7940" width="13.7109375" style="88" customWidth="1"/>
    <col min="7941" max="7941" width="13.42578125" style="88" customWidth="1"/>
    <col min="7942" max="7942" width="13.7109375" style="88" customWidth="1"/>
    <col min="7943" max="7943" width="14" style="88" customWidth="1"/>
    <col min="7944" max="7944" width="30.140625" style="88" customWidth="1"/>
    <col min="7945" max="8192" width="9.140625" style="88"/>
    <col min="8193" max="8193" width="11.85546875" style="88" customWidth="1"/>
    <col min="8194" max="8194" width="6.5703125" style="88" customWidth="1"/>
    <col min="8195" max="8195" width="24.7109375" style="88" customWidth="1"/>
    <col min="8196" max="8196" width="13.7109375" style="88" customWidth="1"/>
    <col min="8197" max="8197" width="13.42578125" style="88" customWidth="1"/>
    <col min="8198" max="8198" width="13.7109375" style="88" customWidth="1"/>
    <col min="8199" max="8199" width="14" style="88" customWidth="1"/>
    <col min="8200" max="8200" width="30.140625" style="88" customWidth="1"/>
    <col min="8201" max="8448" width="9.140625" style="88"/>
    <col min="8449" max="8449" width="11.85546875" style="88" customWidth="1"/>
    <col min="8450" max="8450" width="6.5703125" style="88" customWidth="1"/>
    <col min="8451" max="8451" width="24.7109375" style="88" customWidth="1"/>
    <col min="8452" max="8452" width="13.7109375" style="88" customWidth="1"/>
    <col min="8453" max="8453" width="13.42578125" style="88" customWidth="1"/>
    <col min="8454" max="8454" width="13.7109375" style="88" customWidth="1"/>
    <col min="8455" max="8455" width="14" style="88" customWidth="1"/>
    <col min="8456" max="8456" width="30.140625" style="88" customWidth="1"/>
    <col min="8457" max="8704" width="9.140625" style="88"/>
    <col min="8705" max="8705" width="11.85546875" style="88" customWidth="1"/>
    <col min="8706" max="8706" width="6.5703125" style="88" customWidth="1"/>
    <col min="8707" max="8707" width="24.7109375" style="88" customWidth="1"/>
    <col min="8708" max="8708" width="13.7109375" style="88" customWidth="1"/>
    <col min="8709" max="8709" width="13.42578125" style="88" customWidth="1"/>
    <col min="8710" max="8710" width="13.7109375" style="88" customWidth="1"/>
    <col min="8711" max="8711" width="14" style="88" customWidth="1"/>
    <col min="8712" max="8712" width="30.140625" style="88" customWidth="1"/>
    <col min="8713" max="8960" width="9.140625" style="88"/>
    <col min="8961" max="8961" width="11.85546875" style="88" customWidth="1"/>
    <col min="8962" max="8962" width="6.5703125" style="88" customWidth="1"/>
    <col min="8963" max="8963" width="24.7109375" style="88" customWidth="1"/>
    <col min="8964" max="8964" width="13.7109375" style="88" customWidth="1"/>
    <col min="8965" max="8965" width="13.42578125" style="88" customWidth="1"/>
    <col min="8966" max="8966" width="13.7109375" style="88" customWidth="1"/>
    <col min="8967" max="8967" width="14" style="88" customWidth="1"/>
    <col min="8968" max="8968" width="30.140625" style="88" customWidth="1"/>
    <col min="8969" max="9216" width="9.140625" style="88"/>
    <col min="9217" max="9217" width="11.85546875" style="88" customWidth="1"/>
    <col min="9218" max="9218" width="6.5703125" style="88" customWidth="1"/>
    <col min="9219" max="9219" width="24.7109375" style="88" customWidth="1"/>
    <col min="9220" max="9220" width="13.7109375" style="88" customWidth="1"/>
    <col min="9221" max="9221" width="13.42578125" style="88" customWidth="1"/>
    <col min="9222" max="9222" width="13.7109375" style="88" customWidth="1"/>
    <col min="9223" max="9223" width="14" style="88" customWidth="1"/>
    <col min="9224" max="9224" width="30.140625" style="88" customWidth="1"/>
    <col min="9225" max="9472" width="9.140625" style="88"/>
    <col min="9473" max="9473" width="11.85546875" style="88" customWidth="1"/>
    <col min="9474" max="9474" width="6.5703125" style="88" customWidth="1"/>
    <col min="9475" max="9475" width="24.7109375" style="88" customWidth="1"/>
    <col min="9476" max="9476" width="13.7109375" style="88" customWidth="1"/>
    <col min="9477" max="9477" width="13.42578125" style="88" customWidth="1"/>
    <col min="9478" max="9478" width="13.7109375" style="88" customWidth="1"/>
    <col min="9479" max="9479" width="14" style="88" customWidth="1"/>
    <col min="9480" max="9480" width="30.140625" style="88" customWidth="1"/>
    <col min="9481" max="9728" width="9.140625" style="88"/>
    <col min="9729" max="9729" width="11.85546875" style="88" customWidth="1"/>
    <col min="9730" max="9730" width="6.5703125" style="88" customWidth="1"/>
    <col min="9731" max="9731" width="24.7109375" style="88" customWidth="1"/>
    <col min="9732" max="9732" width="13.7109375" style="88" customWidth="1"/>
    <col min="9733" max="9733" width="13.42578125" style="88" customWidth="1"/>
    <col min="9734" max="9734" width="13.7109375" style="88" customWidth="1"/>
    <col min="9735" max="9735" width="14" style="88" customWidth="1"/>
    <col min="9736" max="9736" width="30.140625" style="88" customWidth="1"/>
    <col min="9737" max="9984" width="9.140625" style="88"/>
    <col min="9985" max="9985" width="11.85546875" style="88" customWidth="1"/>
    <col min="9986" max="9986" width="6.5703125" style="88" customWidth="1"/>
    <col min="9987" max="9987" width="24.7109375" style="88" customWidth="1"/>
    <col min="9988" max="9988" width="13.7109375" style="88" customWidth="1"/>
    <col min="9989" max="9989" width="13.42578125" style="88" customWidth="1"/>
    <col min="9990" max="9990" width="13.7109375" style="88" customWidth="1"/>
    <col min="9991" max="9991" width="14" style="88" customWidth="1"/>
    <col min="9992" max="9992" width="30.140625" style="88" customWidth="1"/>
    <col min="9993" max="10240" width="9.140625" style="88"/>
    <col min="10241" max="10241" width="11.85546875" style="88" customWidth="1"/>
    <col min="10242" max="10242" width="6.5703125" style="88" customWidth="1"/>
    <col min="10243" max="10243" width="24.7109375" style="88" customWidth="1"/>
    <col min="10244" max="10244" width="13.7109375" style="88" customWidth="1"/>
    <col min="10245" max="10245" width="13.42578125" style="88" customWidth="1"/>
    <col min="10246" max="10246" width="13.7109375" style="88" customWidth="1"/>
    <col min="10247" max="10247" width="14" style="88" customWidth="1"/>
    <col min="10248" max="10248" width="30.140625" style="88" customWidth="1"/>
    <col min="10249" max="10496" width="9.140625" style="88"/>
    <col min="10497" max="10497" width="11.85546875" style="88" customWidth="1"/>
    <col min="10498" max="10498" width="6.5703125" style="88" customWidth="1"/>
    <col min="10499" max="10499" width="24.7109375" style="88" customWidth="1"/>
    <col min="10500" max="10500" width="13.7109375" style="88" customWidth="1"/>
    <col min="10501" max="10501" width="13.42578125" style="88" customWidth="1"/>
    <col min="10502" max="10502" width="13.7109375" style="88" customWidth="1"/>
    <col min="10503" max="10503" width="14" style="88" customWidth="1"/>
    <col min="10504" max="10504" width="30.140625" style="88" customWidth="1"/>
    <col min="10505" max="10752" width="9.140625" style="88"/>
    <col min="10753" max="10753" width="11.85546875" style="88" customWidth="1"/>
    <col min="10754" max="10754" width="6.5703125" style="88" customWidth="1"/>
    <col min="10755" max="10755" width="24.7109375" style="88" customWidth="1"/>
    <col min="10756" max="10756" width="13.7109375" style="88" customWidth="1"/>
    <col min="10757" max="10757" width="13.42578125" style="88" customWidth="1"/>
    <col min="10758" max="10758" width="13.7109375" style="88" customWidth="1"/>
    <col min="10759" max="10759" width="14" style="88" customWidth="1"/>
    <col min="10760" max="10760" width="30.140625" style="88" customWidth="1"/>
    <col min="10761" max="11008" width="9.140625" style="88"/>
    <col min="11009" max="11009" width="11.85546875" style="88" customWidth="1"/>
    <col min="11010" max="11010" width="6.5703125" style="88" customWidth="1"/>
    <col min="11011" max="11011" width="24.7109375" style="88" customWidth="1"/>
    <col min="11012" max="11012" width="13.7109375" style="88" customWidth="1"/>
    <col min="11013" max="11013" width="13.42578125" style="88" customWidth="1"/>
    <col min="11014" max="11014" width="13.7109375" style="88" customWidth="1"/>
    <col min="11015" max="11015" width="14" style="88" customWidth="1"/>
    <col min="11016" max="11016" width="30.140625" style="88" customWidth="1"/>
    <col min="11017" max="11264" width="9.140625" style="88"/>
    <col min="11265" max="11265" width="11.85546875" style="88" customWidth="1"/>
    <col min="11266" max="11266" width="6.5703125" style="88" customWidth="1"/>
    <col min="11267" max="11267" width="24.7109375" style="88" customWidth="1"/>
    <col min="11268" max="11268" width="13.7109375" style="88" customWidth="1"/>
    <col min="11269" max="11269" width="13.42578125" style="88" customWidth="1"/>
    <col min="11270" max="11270" width="13.7109375" style="88" customWidth="1"/>
    <col min="11271" max="11271" width="14" style="88" customWidth="1"/>
    <col min="11272" max="11272" width="30.140625" style="88" customWidth="1"/>
    <col min="11273" max="11520" width="9.140625" style="88"/>
    <col min="11521" max="11521" width="11.85546875" style="88" customWidth="1"/>
    <col min="11522" max="11522" width="6.5703125" style="88" customWidth="1"/>
    <col min="11523" max="11523" width="24.7109375" style="88" customWidth="1"/>
    <col min="11524" max="11524" width="13.7109375" style="88" customWidth="1"/>
    <col min="11525" max="11525" width="13.42578125" style="88" customWidth="1"/>
    <col min="11526" max="11526" width="13.7109375" style="88" customWidth="1"/>
    <col min="11527" max="11527" width="14" style="88" customWidth="1"/>
    <col min="11528" max="11528" width="30.140625" style="88" customWidth="1"/>
    <col min="11529" max="11776" width="9.140625" style="88"/>
    <col min="11777" max="11777" width="11.85546875" style="88" customWidth="1"/>
    <col min="11778" max="11778" width="6.5703125" style="88" customWidth="1"/>
    <col min="11779" max="11779" width="24.7109375" style="88" customWidth="1"/>
    <col min="11780" max="11780" width="13.7109375" style="88" customWidth="1"/>
    <col min="11781" max="11781" width="13.42578125" style="88" customWidth="1"/>
    <col min="11782" max="11782" width="13.7109375" style="88" customWidth="1"/>
    <col min="11783" max="11783" width="14" style="88" customWidth="1"/>
    <col min="11784" max="11784" width="30.140625" style="88" customWidth="1"/>
    <col min="11785" max="12032" width="9.140625" style="88"/>
    <col min="12033" max="12033" width="11.85546875" style="88" customWidth="1"/>
    <col min="12034" max="12034" width="6.5703125" style="88" customWidth="1"/>
    <col min="12035" max="12035" width="24.7109375" style="88" customWidth="1"/>
    <col min="12036" max="12036" width="13.7109375" style="88" customWidth="1"/>
    <col min="12037" max="12037" width="13.42578125" style="88" customWidth="1"/>
    <col min="12038" max="12038" width="13.7109375" style="88" customWidth="1"/>
    <col min="12039" max="12039" width="14" style="88" customWidth="1"/>
    <col min="12040" max="12040" width="30.140625" style="88" customWidth="1"/>
    <col min="12041" max="12288" width="9.140625" style="88"/>
    <col min="12289" max="12289" width="11.85546875" style="88" customWidth="1"/>
    <col min="12290" max="12290" width="6.5703125" style="88" customWidth="1"/>
    <col min="12291" max="12291" width="24.7109375" style="88" customWidth="1"/>
    <col min="12292" max="12292" width="13.7109375" style="88" customWidth="1"/>
    <col min="12293" max="12293" width="13.42578125" style="88" customWidth="1"/>
    <col min="12294" max="12294" width="13.7109375" style="88" customWidth="1"/>
    <col min="12295" max="12295" width="14" style="88" customWidth="1"/>
    <col min="12296" max="12296" width="30.140625" style="88" customWidth="1"/>
    <col min="12297" max="12544" width="9.140625" style="88"/>
    <col min="12545" max="12545" width="11.85546875" style="88" customWidth="1"/>
    <col min="12546" max="12546" width="6.5703125" style="88" customWidth="1"/>
    <col min="12547" max="12547" width="24.7109375" style="88" customWidth="1"/>
    <col min="12548" max="12548" width="13.7109375" style="88" customWidth="1"/>
    <col min="12549" max="12549" width="13.42578125" style="88" customWidth="1"/>
    <col min="12550" max="12550" width="13.7109375" style="88" customWidth="1"/>
    <col min="12551" max="12551" width="14" style="88" customWidth="1"/>
    <col min="12552" max="12552" width="30.140625" style="88" customWidth="1"/>
    <col min="12553" max="12800" width="9.140625" style="88"/>
    <col min="12801" max="12801" width="11.85546875" style="88" customWidth="1"/>
    <col min="12802" max="12802" width="6.5703125" style="88" customWidth="1"/>
    <col min="12803" max="12803" width="24.7109375" style="88" customWidth="1"/>
    <col min="12804" max="12804" width="13.7109375" style="88" customWidth="1"/>
    <col min="12805" max="12805" width="13.42578125" style="88" customWidth="1"/>
    <col min="12806" max="12806" width="13.7109375" style="88" customWidth="1"/>
    <col min="12807" max="12807" width="14" style="88" customWidth="1"/>
    <col min="12808" max="12808" width="30.140625" style="88" customWidth="1"/>
    <col min="12809" max="13056" width="9.140625" style="88"/>
    <col min="13057" max="13057" width="11.85546875" style="88" customWidth="1"/>
    <col min="13058" max="13058" width="6.5703125" style="88" customWidth="1"/>
    <col min="13059" max="13059" width="24.7109375" style="88" customWidth="1"/>
    <col min="13060" max="13060" width="13.7109375" style="88" customWidth="1"/>
    <col min="13061" max="13061" width="13.42578125" style="88" customWidth="1"/>
    <col min="13062" max="13062" width="13.7109375" style="88" customWidth="1"/>
    <col min="13063" max="13063" width="14" style="88" customWidth="1"/>
    <col min="13064" max="13064" width="30.140625" style="88" customWidth="1"/>
    <col min="13065" max="13312" width="9.140625" style="88"/>
    <col min="13313" max="13313" width="11.85546875" style="88" customWidth="1"/>
    <col min="13314" max="13314" width="6.5703125" style="88" customWidth="1"/>
    <col min="13315" max="13315" width="24.7109375" style="88" customWidth="1"/>
    <col min="13316" max="13316" width="13.7109375" style="88" customWidth="1"/>
    <col min="13317" max="13317" width="13.42578125" style="88" customWidth="1"/>
    <col min="13318" max="13318" width="13.7109375" style="88" customWidth="1"/>
    <col min="13319" max="13319" width="14" style="88" customWidth="1"/>
    <col min="13320" max="13320" width="30.140625" style="88" customWidth="1"/>
    <col min="13321" max="13568" width="9.140625" style="88"/>
    <col min="13569" max="13569" width="11.85546875" style="88" customWidth="1"/>
    <col min="13570" max="13570" width="6.5703125" style="88" customWidth="1"/>
    <col min="13571" max="13571" width="24.7109375" style="88" customWidth="1"/>
    <col min="13572" max="13572" width="13.7109375" style="88" customWidth="1"/>
    <col min="13573" max="13573" width="13.42578125" style="88" customWidth="1"/>
    <col min="13574" max="13574" width="13.7109375" style="88" customWidth="1"/>
    <col min="13575" max="13575" width="14" style="88" customWidth="1"/>
    <col min="13576" max="13576" width="30.140625" style="88" customWidth="1"/>
    <col min="13577" max="13824" width="9.140625" style="88"/>
    <col min="13825" max="13825" width="11.85546875" style="88" customWidth="1"/>
    <col min="13826" max="13826" width="6.5703125" style="88" customWidth="1"/>
    <col min="13827" max="13827" width="24.7109375" style="88" customWidth="1"/>
    <col min="13828" max="13828" width="13.7109375" style="88" customWidth="1"/>
    <col min="13829" max="13829" width="13.42578125" style="88" customWidth="1"/>
    <col min="13830" max="13830" width="13.7109375" style="88" customWidth="1"/>
    <col min="13831" max="13831" width="14" style="88" customWidth="1"/>
    <col min="13832" max="13832" width="30.140625" style="88" customWidth="1"/>
    <col min="13833" max="14080" width="9.140625" style="88"/>
    <col min="14081" max="14081" width="11.85546875" style="88" customWidth="1"/>
    <col min="14082" max="14082" width="6.5703125" style="88" customWidth="1"/>
    <col min="14083" max="14083" width="24.7109375" style="88" customWidth="1"/>
    <col min="14084" max="14084" width="13.7109375" style="88" customWidth="1"/>
    <col min="14085" max="14085" width="13.42578125" style="88" customWidth="1"/>
    <col min="14086" max="14086" width="13.7109375" style="88" customWidth="1"/>
    <col min="14087" max="14087" width="14" style="88" customWidth="1"/>
    <col min="14088" max="14088" width="30.140625" style="88" customWidth="1"/>
    <col min="14089" max="14336" width="9.140625" style="88"/>
    <col min="14337" max="14337" width="11.85546875" style="88" customWidth="1"/>
    <col min="14338" max="14338" width="6.5703125" style="88" customWidth="1"/>
    <col min="14339" max="14339" width="24.7109375" style="88" customWidth="1"/>
    <col min="14340" max="14340" width="13.7109375" style="88" customWidth="1"/>
    <col min="14341" max="14341" width="13.42578125" style="88" customWidth="1"/>
    <col min="14342" max="14342" width="13.7109375" style="88" customWidth="1"/>
    <col min="14343" max="14343" width="14" style="88" customWidth="1"/>
    <col min="14344" max="14344" width="30.140625" style="88" customWidth="1"/>
    <col min="14345" max="14592" width="9.140625" style="88"/>
    <col min="14593" max="14593" width="11.85546875" style="88" customWidth="1"/>
    <col min="14594" max="14594" width="6.5703125" style="88" customWidth="1"/>
    <col min="14595" max="14595" width="24.7109375" style="88" customWidth="1"/>
    <col min="14596" max="14596" width="13.7109375" style="88" customWidth="1"/>
    <col min="14597" max="14597" width="13.42578125" style="88" customWidth="1"/>
    <col min="14598" max="14598" width="13.7109375" style="88" customWidth="1"/>
    <col min="14599" max="14599" width="14" style="88" customWidth="1"/>
    <col min="14600" max="14600" width="30.140625" style="88" customWidth="1"/>
    <col min="14601" max="14848" width="9.140625" style="88"/>
    <col min="14849" max="14849" width="11.85546875" style="88" customWidth="1"/>
    <col min="14850" max="14850" width="6.5703125" style="88" customWidth="1"/>
    <col min="14851" max="14851" width="24.7109375" style="88" customWidth="1"/>
    <col min="14852" max="14852" width="13.7109375" style="88" customWidth="1"/>
    <col min="14853" max="14853" width="13.42578125" style="88" customWidth="1"/>
    <col min="14854" max="14854" width="13.7109375" style="88" customWidth="1"/>
    <col min="14855" max="14855" width="14" style="88" customWidth="1"/>
    <col min="14856" max="14856" width="30.140625" style="88" customWidth="1"/>
    <col min="14857" max="15104" width="9.140625" style="88"/>
    <col min="15105" max="15105" width="11.85546875" style="88" customWidth="1"/>
    <col min="15106" max="15106" width="6.5703125" style="88" customWidth="1"/>
    <col min="15107" max="15107" width="24.7109375" style="88" customWidth="1"/>
    <col min="15108" max="15108" width="13.7109375" style="88" customWidth="1"/>
    <col min="15109" max="15109" width="13.42578125" style="88" customWidth="1"/>
    <col min="15110" max="15110" width="13.7109375" style="88" customWidth="1"/>
    <col min="15111" max="15111" width="14" style="88" customWidth="1"/>
    <col min="15112" max="15112" width="30.140625" style="88" customWidth="1"/>
    <col min="15113" max="15360" width="9.140625" style="88"/>
    <col min="15361" max="15361" width="11.85546875" style="88" customWidth="1"/>
    <col min="15362" max="15362" width="6.5703125" style="88" customWidth="1"/>
    <col min="15363" max="15363" width="24.7109375" style="88" customWidth="1"/>
    <col min="15364" max="15364" width="13.7109375" style="88" customWidth="1"/>
    <col min="15365" max="15365" width="13.42578125" style="88" customWidth="1"/>
    <col min="15366" max="15366" width="13.7109375" style="88" customWidth="1"/>
    <col min="15367" max="15367" width="14" style="88" customWidth="1"/>
    <col min="15368" max="15368" width="30.140625" style="88" customWidth="1"/>
    <col min="15369" max="15616" width="9.140625" style="88"/>
    <col min="15617" max="15617" width="11.85546875" style="88" customWidth="1"/>
    <col min="15618" max="15618" width="6.5703125" style="88" customWidth="1"/>
    <col min="15619" max="15619" width="24.7109375" style="88" customWidth="1"/>
    <col min="15620" max="15620" width="13.7109375" style="88" customWidth="1"/>
    <col min="15621" max="15621" width="13.42578125" style="88" customWidth="1"/>
    <col min="15622" max="15622" width="13.7109375" style="88" customWidth="1"/>
    <col min="15623" max="15623" width="14" style="88" customWidth="1"/>
    <col min="15624" max="15624" width="30.140625" style="88" customWidth="1"/>
    <col min="15625" max="15872" width="9.140625" style="88"/>
    <col min="15873" max="15873" width="11.85546875" style="88" customWidth="1"/>
    <col min="15874" max="15874" width="6.5703125" style="88" customWidth="1"/>
    <col min="15875" max="15875" width="24.7109375" style="88" customWidth="1"/>
    <col min="15876" max="15876" width="13.7109375" style="88" customWidth="1"/>
    <col min="15877" max="15877" width="13.42578125" style="88" customWidth="1"/>
    <col min="15878" max="15878" width="13.7109375" style="88" customWidth="1"/>
    <col min="15879" max="15879" width="14" style="88" customWidth="1"/>
    <col min="15880" max="15880" width="30.140625" style="88" customWidth="1"/>
    <col min="15881" max="16128" width="9.140625" style="88"/>
    <col min="16129" max="16129" width="11.85546875" style="88" customWidth="1"/>
    <col min="16130" max="16130" width="6.5703125" style="88" customWidth="1"/>
    <col min="16131" max="16131" width="24.7109375" style="88" customWidth="1"/>
    <col min="16132" max="16132" width="13.7109375" style="88" customWidth="1"/>
    <col min="16133" max="16133" width="13.42578125" style="88" customWidth="1"/>
    <col min="16134" max="16134" width="13.7109375" style="88" customWidth="1"/>
    <col min="16135" max="16135" width="14" style="88" customWidth="1"/>
    <col min="16136" max="16136" width="30.140625" style="88" customWidth="1"/>
    <col min="16137" max="16384" width="9.140625" style="88"/>
  </cols>
  <sheetData>
    <row r="1" spans="1:8" ht="9.75" customHeight="1" x14ac:dyDescent="0.2"/>
    <row r="2" spans="1:8" ht="24.75" customHeight="1" x14ac:dyDescent="0.2">
      <c r="H2" s="248" t="s">
        <v>178</v>
      </c>
    </row>
    <row r="3" spans="1:8" ht="24.75" customHeight="1" x14ac:dyDescent="0.2">
      <c r="H3" s="126"/>
    </row>
    <row r="5" spans="1:8" ht="26.25" customHeight="1" x14ac:dyDescent="0.2">
      <c r="A5" s="468" t="s">
        <v>109</v>
      </c>
      <c r="B5" s="468"/>
      <c r="C5" s="468"/>
      <c r="D5" s="468"/>
      <c r="E5" s="468"/>
      <c r="F5" s="468"/>
      <c r="G5" s="468"/>
      <c r="H5" s="468"/>
    </row>
    <row r="6" spans="1:8" ht="14.25" customHeight="1" x14ac:dyDescent="0.25">
      <c r="A6" s="127"/>
      <c r="B6" s="127"/>
      <c r="C6" s="127"/>
      <c r="D6" s="127"/>
      <c r="E6" s="127"/>
      <c r="F6" s="127"/>
      <c r="G6" s="127"/>
      <c r="H6" s="127"/>
    </row>
    <row r="7" spans="1:8" ht="22.5" customHeight="1" x14ac:dyDescent="0.25">
      <c r="A7" s="249" t="s">
        <v>179</v>
      </c>
      <c r="B7" s="463" t="str">
        <f>UPPER('DATA ENTRY'!B2)</f>
        <v>DAAN BANUA NATIONAL HIGH SCHOOL</v>
      </c>
      <c r="C7" s="463"/>
      <c r="D7" s="463"/>
      <c r="E7" s="463"/>
      <c r="F7" s="463"/>
      <c r="G7" s="128" t="s">
        <v>110</v>
      </c>
    </row>
    <row r="8" spans="1:8" ht="4.5" customHeight="1" thickBot="1" x14ac:dyDescent="0.3">
      <c r="A8" s="129"/>
      <c r="B8" s="127"/>
      <c r="C8" s="127"/>
      <c r="D8" s="127"/>
      <c r="E8" s="127"/>
      <c r="F8" s="127"/>
      <c r="G8" s="127"/>
      <c r="H8" s="127"/>
    </row>
    <row r="9" spans="1:8" ht="24.95" customHeight="1" x14ac:dyDescent="0.25">
      <c r="A9" s="130" t="s">
        <v>111</v>
      </c>
      <c r="B9" s="131"/>
      <c r="C9" s="131"/>
      <c r="D9" s="131"/>
      <c r="E9" s="132"/>
      <c r="F9" s="130" t="s">
        <v>112</v>
      </c>
      <c r="G9" s="133"/>
      <c r="H9" s="134"/>
    </row>
    <row r="10" spans="1:8" ht="24.95" customHeight="1" thickBot="1" x14ac:dyDescent="0.3">
      <c r="A10" s="135" t="s">
        <v>113</v>
      </c>
      <c r="B10" s="136"/>
      <c r="C10" s="136"/>
      <c r="D10" s="137"/>
      <c r="E10" s="138"/>
      <c r="F10" s="135" t="s">
        <v>114</v>
      </c>
      <c r="G10" s="136"/>
      <c r="H10" s="139"/>
    </row>
    <row r="11" spans="1:8" ht="26.1" customHeight="1" thickBot="1" x14ac:dyDescent="0.25">
      <c r="A11" s="469" t="s">
        <v>115</v>
      </c>
      <c r="B11" s="470"/>
      <c r="C11" s="470"/>
      <c r="D11" s="471"/>
      <c r="E11" s="469" t="s">
        <v>116</v>
      </c>
      <c r="F11" s="471"/>
      <c r="G11" s="469" t="s">
        <v>117</v>
      </c>
      <c r="H11" s="471"/>
    </row>
    <row r="12" spans="1:8" ht="26.1" customHeight="1" thickBot="1" x14ac:dyDescent="0.25">
      <c r="A12" s="140" t="s">
        <v>118</v>
      </c>
      <c r="B12" s="141" t="s">
        <v>33</v>
      </c>
      <c r="C12" s="141" t="s">
        <v>62</v>
      </c>
      <c r="D12" s="142" t="s">
        <v>32</v>
      </c>
      <c r="E12" s="140" t="s">
        <v>119</v>
      </c>
      <c r="F12" s="142" t="s">
        <v>120</v>
      </c>
      <c r="G12" s="140" t="s">
        <v>32</v>
      </c>
      <c r="H12" s="142" t="s">
        <v>121</v>
      </c>
    </row>
    <row r="13" spans="1:8" ht="26.1" customHeight="1" x14ac:dyDescent="0.2">
      <c r="A13" s="243"/>
      <c r="B13" s="244" t="str">
        <f>'DATA ENTRY'!D2</f>
        <v>ream</v>
      </c>
      <c r="C13" s="263" t="str">
        <f>'DATA ENTRY'!C2</f>
        <v>Bond Paper, A4, subs 20</v>
      </c>
      <c r="D13" s="239">
        <f>'DATA ENTRY'!E2</f>
        <v>1</v>
      </c>
      <c r="E13" s="240"/>
      <c r="F13" s="143" t="s">
        <v>122</v>
      </c>
      <c r="G13" s="240">
        <f>'DATA ENTRY'!E2</f>
        <v>1</v>
      </c>
      <c r="H13" s="239"/>
    </row>
    <row r="14" spans="1:8" ht="26.1" customHeight="1" x14ac:dyDescent="0.2">
      <c r="A14" s="245"/>
      <c r="B14" s="244" t="str">
        <f>'DATA ENTRY'!D3</f>
        <v>box</v>
      </c>
      <c r="C14" s="264" t="str">
        <f>'DATA ENTRY'!C3</f>
        <v>Bond Paper, Letter, subs 20</v>
      </c>
      <c r="D14" s="241">
        <f>'DATA ENTRY'!E3</f>
        <v>1</v>
      </c>
      <c r="E14" s="242"/>
      <c r="F14" s="143" t="s">
        <v>122</v>
      </c>
      <c r="G14" s="242">
        <f>'DATA ENTRY'!E3</f>
        <v>1</v>
      </c>
      <c r="H14" s="241"/>
    </row>
    <row r="15" spans="1:8" ht="26.1" customHeight="1" x14ac:dyDescent="0.2">
      <c r="A15" s="245"/>
      <c r="B15" s="244" t="str">
        <f>'DATA ENTRY'!D4</f>
        <v>ream</v>
      </c>
      <c r="C15" s="264" t="str">
        <f>'DATA ENTRY'!C4</f>
        <v>Bond Paper, Legal, subs 20</v>
      </c>
      <c r="D15" s="241">
        <f>'DATA ENTRY'!E4</f>
        <v>2</v>
      </c>
      <c r="E15" s="242"/>
      <c r="F15" s="143" t="s">
        <v>122</v>
      </c>
      <c r="G15" s="242">
        <f>'DATA ENTRY'!E4</f>
        <v>2</v>
      </c>
      <c r="H15" s="241"/>
    </row>
    <row r="16" spans="1:8" ht="26.1" customHeight="1" x14ac:dyDescent="0.2">
      <c r="A16" s="245"/>
      <c r="B16" s="244" t="str">
        <f>'DATA ENTRY'!D5</f>
        <v>pcs</v>
      </c>
      <c r="C16" s="264" t="str">
        <f>'DATA ENTRY'!C5</f>
        <v>Bond Paper, Legal, subs 20</v>
      </c>
      <c r="D16" s="241">
        <f>'DATA ENTRY'!E5</f>
        <v>3</v>
      </c>
      <c r="E16" s="242"/>
      <c r="F16" s="143" t="s">
        <v>122</v>
      </c>
      <c r="G16" s="242">
        <f>'DATA ENTRY'!E5</f>
        <v>3</v>
      </c>
      <c r="H16" s="241"/>
    </row>
    <row r="17" spans="1:8" ht="26.1" customHeight="1" x14ac:dyDescent="0.2">
      <c r="A17" s="245"/>
      <c r="B17" s="244" t="str">
        <f>'DATA ENTRY'!D6</f>
        <v>pcs</v>
      </c>
      <c r="C17" s="264" t="str">
        <f>'DATA ENTRY'!C6</f>
        <v>Bond Paper, Legal, subs 20</v>
      </c>
      <c r="D17" s="241">
        <f>'DATA ENTRY'!E6</f>
        <v>4</v>
      </c>
      <c r="E17" s="242"/>
      <c r="F17" s="143" t="s">
        <v>122</v>
      </c>
      <c r="G17" s="242">
        <f>'DATA ENTRY'!E6</f>
        <v>4</v>
      </c>
      <c r="H17" s="241"/>
    </row>
    <row r="18" spans="1:8" ht="26.1" customHeight="1" x14ac:dyDescent="0.2">
      <c r="A18" s="245"/>
      <c r="B18" s="244" t="str">
        <f>'DATA ENTRY'!D7</f>
        <v>pcs</v>
      </c>
      <c r="C18" s="264" t="str">
        <f>'DATA ENTRY'!C7</f>
        <v>Bond Paper, Legal, subs 20</v>
      </c>
      <c r="D18" s="241">
        <f>'DATA ENTRY'!E7</f>
        <v>5</v>
      </c>
      <c r="E18" s="242"/>
      <c r="F18" s="143" t="s">
        <v>122</v>
      </c>
      <c r="G18" s="242">
        <f>'DATA ENTRY'!E7</f>
        <v>5</v>
      </c>
      <c r="H18" s="241"/>
    </row>
    <row r="19" spans="1:8" ht="26.1" customHeight="1" x14ac:dyDescent="0.2">
      <c r="A19" s="245"/>
      <c r="B19" s="244" t="str">
        <f>'DATA ENTRY'!D8</f>
        <v>pcs</v>
      </c>
      <c r="C19" s="264" t="str">
        <f>'DATA ENTRY'!C8</f>
        <v>Desktop Printer, A4, Continous Ink</v>
      </c>
      <c r="D19" s="241">
        <f>'DATA ENTRY'!E8</f>
        <v>6</v>
      </c>
      <c r="E19" s="242"/>
      <c r="F19" s="143" t="s">
        <v>122</v>
      </c>
      <c r="G19" s="242">
        <f>'DATA ENTRY'!E8</f>
        <v>6</v>
      </c>
      <c r="H19" s="241"/>
    </row>
    <row r="20" spans="1:8" ht="26.1" customHeight="1" x14ac:dyDescent="0.2">
      <c r="A20" s="245"/>
      <c r="B20" s="244" t="str">
        <f>'DATA ENTRY'!D9</f>
        <v>pcs</v>
      </c>
      <c r="C20" s="264">
        <f>'DATA ENTRY'!C9</f>
        <v>0</v>
      </c>
      <c r="D20" s="241">
        <f>'DATA ENTRY'!E9</f>
        <v>78</v>
      </c>
      <c r="E20" s="242"/>
      <c r="F20" s="143" t="s">
        <v>122</v>
      </c>
      <c r="G20" s="242">
        <f>'DATA ENTRY'!E9</f>
        <v>78</v>
      </c>
      <c r="H20" s="241"/>
    </row>
    <row r="21" spans="1:8" ht="26.1" customHeight="1" x14ac:dyDescent="0.2">
      <c r="A21" s="245"/>
      <c r="B21" s="244" t="str">
        <f>'DATA ENTRY'!D10</f>
        <v>pcs</v>
      </c>
      <c r="C21" s="264">
        <f>'DATA ENTRY'!C10</f>
        <v>0</v>
      </c>
      <c r="D21" s="241">
        <f>'DATA ENTRY'!E10</f>
        <v>78</v>
      </c>
      <c r="E21" s="242"/>
      <c r="F21" s="143" t="s">
        <v>122</v>
      </c>
      <c r="G21" s="242">
        <f>'DATA ENTRY'!E10</f>
        <v>78</v>
      </c>
      <c r="H21" s="241"/>
    </row>
    <row r="22" spans="1:8" ht="26.1" customHeight="1" x14ac:dyDescent="0.2">
      <c r="A22" s="245"/>
      <c r="B22" s="244" t="str">
        <f>'DATA ENTRY'!D11</f>
        <v>pcs</v>
      </c>
      <c r="C22" s="264">
        <f>'DATA ENTRY'!C11</f>
        <v>0</v>
      </c>
      <c r="D22" s="241">
        <f>'DATA ENTRY'!E11</f>
        <v>78</v>
      </c>
      <c r="E22" s="242"/>
      <c r="F22" s="143" t="s">
        <v>122</v>
      </c>
      <c r="G22" s="242">
        <f>'DATA ENTRY'!E11</f>
        <v>78</v>
      </c>
      <c r="H22" s="241"/>
    </row>
    <row r="23" spans="1:8" ht="26.1" customHeight="1" x14ac:dyDescent="0.2">
      <c r="A23" s="245"/>
      <c r="B23" s="246"/>
      <c r="C23" s="247"/>
      <c r="D23" s="241"/>
      <c r="E23" s="242"/>
      <c r="F23" s="143" t="s">
        <v>122</v>
      </c>
      <c r="G23" s="242"/>
      <c r="H23" s="241"/>
    </row>
    <row r="24" spans="1:8" ht="0.75" customHeight="1" thickBot="1" x14ac:dyDescent="0.25">
      <c r="A24" s="144"/>
      <c r="D24" s="145"/>
      <c r="E24" s="145"/>
      <c r="F24" s="145"/>
      <c r="G24" s="145"/>
      <c r="H24" s="146"/>
    </row>
    <row r="25" spans="1:8" ht="30" customHeight="1" thickBot="1" x14ac:dyDescent="0.25">
      <c r="A25" s="265" t="s">
        <v>123</v>
      </c>
      <c r="B25" s="472" t="str">
        <f>'DATA ENTRY'!B12</f>
        <v>Office Supplies</v>
      </c>
      <c r="C25" s="472"/>
      <c r="D25" s="472"/>
      <c r="E25" s="472"/>
      <c r="F25" s="472"/>
      <c r="G25" s="472"/>
      <c r="H25" s="473"/>
    </row>
    <row r="26" spans="1:8" ht="29.1" customHeight="1" x14ac:dyDescent="0.2">
      <c r="A26" s="147"/>
      <c r="B26" s="148"/>
      <c r="C26" s="149" t="s">
        <v>124</v>
      </c>
      <c r="D26" s="464" t="s">
        <v>22</v>
      </c>
      <c r="E26" s="465"/>
      <c r="F26" s="464" t="s">
        <v>125</v>
      </c>
      <c r="G26" s="465"/>
      <c r="H26" s="150" t="s">
        <v>126</v>
      </c>
    </row>
    <row r="27" spans="1:8" s="93" customFormat="1" ht="20.100000000000001" customHeight="1" x14ac:dyDescent="0.25">
      <c r="A27" s="287" t="s">
        <v>127</v>
      </c>
      <c r="B27" s="151"/>
      <c r="C27" s="152"/>
      <c r="D27" s="466"/>
      <c r="E27" s="467"/>
      <c r="F27" s="466"/>
      <c r="G27" s="467"/>
      <c r="H27" s="153"/>
    </row>
    <row r="28" spans="1:8" s="93" customFormat="1" ht="20.100000000000001" customHeight="1" x14ac:dyDescent="0.25">
      <c r="A28" s="288" t="s">
        <v>128</v>
      </c>
      <c r="B28" s="154"/>
      <c r="C28" s="155"/>
      <c r="D28" s="305" t="str">
        <f>UPPER('DATA ENTRY'!B4)</f>
        <v>DONNA BANAGLORIOSO</v>
      </c>
      <c r="E28" s="306"/>
      <c r="F28" s="305"/>
      <c r="G28" s="306"/>
      <c r="H28" s="156"/>
    </row>
    <row r="29" spans="1:8" s="93" customFormat="1" ht="20.100000000000001" customHeight="1" x14ac:dyDescent="0.25">
      <c r="A29" s="288" t="s">
        <v>129</v>
      </c>
      <c r="B29" s="154"/>
      <c r="C29" s="155"/>
      <c r="D29" s="459" t="str">
        <f>'DATA ENTRY'!B5</f>
        <v>Principal I</v>
      </c>
      <c r="E29" s="460"/>
      <c r="F29" s="305"/>
      <c r="G29" s="306"/>
      <c r="H29" s="156"/>
    </row>
    <row r="30" spans="1:8" s="93" customFormat="1" ht="20.100000000000001" customHeight="1" thickBot="1" x14ac:dyDescent="0.3">
      <c r="A30" s="289" t="s">
        <v>130</v>
      </c>
      <c r="B30" s="157"/>
      <c r="C30" s="158"/>
      <c r="D30" s="461"/>
      <c r="E30" s="462"/>
      <c r="F30" s="461"/>
      <c r="G30" s="462"/>
      <c r="H30" s="159"/>
    </row>
    <row r="31" spans="1:8" ht="15" customHeight="1" x14ac:dyDescent="0.2">
      <c r="A31" s="160" t="s">
        <v>131</v>
      </c>
    </row>
  </sheetData>
  <mergeCells count="16">
    <mergeCell ref="A5:H5"/>
    <mergeCell ref="A11:D11"/>
    <mergeCell ref="E11:F11"/>
    <mergeCell ref="G11:H11"/>
    <mergeCell ref="B25:H25"/>
    <mergeCell ref="D29:E29"/>
    <mergeCell ref="F29:G29"/>
    <mergeCell ref="D30:E30"/>
    <mergeCell ref="F30:G30"/>
    <mergeCell ref="B7:F7"/>
    <mergeCell ref="D26:E26"/>
    <mergeCell ref="F26:G26"/>
    <mergeCell ref="D27:E27"/>
    <mergeCell ref="F27:G27"/>
    <mergeCell ref="D28:E28"/>
    <mergeCell ref="F28:G28"/>
  </mergeCells>
  <printOptions horizontalCentered="1"/>
  <pageMargins left="0.25" right="0.25" top="0.09" bottom="0" header="0.5" footer="0.5"/>
  <pageSetup paperSize="9" scale="75" firstPageNumber="272" fitToHeight="10" orientation="portrait" useFirstPageNumber="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7989E539ADF24697E201CF4D92E93F" ma:contentTypeVersion="0" ma:contentTypeDescription="Create a new document." ma:contentTypeScope="" ma:versionID="8db593194f3ad4fdf7315a0e3a65810f">
  <xsd:schema xmlns:xsd="http://www.w3.org/2001/XMLSchema" xmlns:xs="http://www.w3.org/2001/XMLSchema" xmlns:p="http://schemas.microsoft.com/office/2006/metadata/properties" targetNamespace="http://schemas.microsoft.com/office/2006/metadata/properties" ma:root="true" ma:fieldsID="d092368df0aabc084fcca8b6209f651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FB0F88-FA9B-4310-8EAE-035E964E2945}">
  <ds:schemaRefs>
    <ds:schemaRef ds:uri="http://schemas.microsoft.com/sharepoint/v3/contenttype/forms"/>
  </ds:schemaRefs>
</ds:datastoreItem>
</file>

<file path=customXml/itemProps2.xml><?xml version="1.0" encoding="utf-8"?>
<ds:datastoreItem xmlns:ds="http://schemas.openxmlformats.org/officeDocument/2006/customXml" ds:itemID="{D30707F5-AEDE-4D50-B161-A7D8A09EC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598829-F18C-4F8C-8DBB-A0186CEFE995}">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School+Head</vt:lpstr>
      <vt:lpstr>DATA ENTRY</vt:lpstr>
      <vt:lpstr>budget proposal</vt:lpstr>
      <vt:lpstr>PR</vt:lpstr>
      <vt:lpstr>RFQ</vt:lpstr>
      <vt:lpstr>PO</vt:lpstr>
      <vt:lpstr>abstract of canvass</vt:lpstr>
      <vt:lpstr>IAR</vt:lpstr>
      <vt:lpstr>RIS</vt:lpstr>
      <vt:lpstr>ICS</vt:lpstr>
      <vt:lpstr>'DATA ENTRY'!Print_Area</vt:lpstr>
      <vt:lpstr>IAR!Print_Area</vt:lpstr>
      <vt:lpstr>ICS!Print_Area</vt:lpstr>
      <vt:lpstr>PR!Print_Area</vt:lpstr>
      <vt:lpstr>RIS!Print_Area</vt:lpstr>
      <vt:lpstr>PR!Print_Titles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 Services</dc:creator>
  <cp:lastModifiedBy>Finance Services</cp:lastModifiedBy>
  <dcterms:created xsi:type="dcterms:W3CDTF">2022-06-22T01:28:31Z</dcterms:created>
  <dcterms:modified xsi:type="dcterms:W3CDTF">2022-06-23T02:37:49Z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0x0101003A7989E539ADF24697E201CF4D92E93F</vt:lpwstr>
  </property>
</Properties>
</file>